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2025-26\IR\Q2'FY26\Final documents Q2'26\"/>
    </mc:Choice>
  </mc:AlternateContent>
  <xr:revisionPtr revIDLastSave="0" documentId="13_ncr:1_{31AA49F9-D8E8-49D0-9236-A39EDFDAAFA7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Instructions" sheetId="12" r:id="rId2"/>
    <sheet name="Trends file-1" sheetId="7" r:id="rId3"/>
    <sheet name="Trends file-2 " sheetId="10" r:id="rId4"/>
    <sheet name="Trends file-3" sheetId="11" r:id="rId5"/>
    <sheet name="Trends file-4" sheetId="3" r:id="rId6"/>
    <sheet name="Trends file-5-SCH" sheetId="4" r:id="rId7"/>
    <sheet name="Trends file-6-Ops" sheetId="6" r:id="rId8"/>
  </sheets>
  <definedNames>
    <definedName name="\p">#N/A</definedName>
    <definedName name="___6" localSheetId="1">#REF!</definedName>
    <definedName name="___6">#REF!</definedName>
    <definedName name="___8" localSheetId="1">#REF!</definedName>
    <definedName name="___8">#REF!</definedName>
    <definedName name="___BTM150" localSheetId="1">#REF!</definedName>
    <definedName name="___BTM150">#REF!</definedName>
    <definedName name="___BTM200" localSheetId="1">#REF!</definedName>
    <definedName name="___BTM200">#REF!</definedName>
    <definedName name="___BTM50" localSheetId="1">#REF!</definedName>
    <definedName name="___BTM50">#REF!</definedName>
    <definedName name="___C" localSheetId="1">#REF!</definedName>
    <definedName name="___C">#REF!</definedName>
    <definedName name="___CON1" localSheetId="1">#REF!</definedName>
    <definedName name="___CON1">#REF!</definedName>
    <definedName name="___CON2" localSheetId="1">#REF!</definedName>
    <definedName name="___CON2">#REF!</definedName>
    <definedName name="___EXC1" localSheetId="1">#REF!</definedName>
    <definedName name="___EXC1">#REF!</definedName>
    <definedName name="___EXC2" localSheetId="1">#REF!</definedName>
    <definedName name="___EXC2">#REF!</definedName>
    <definedName name="___hom2" localSheetId="1">#REF!</definedName>
    <definedName name="___hom2">#REF!</definedName>
    <definedName name="___msl100" localSheetId="1">#REF!</definedName>
    <definedName name="___msl100">#REF!</definedName>
    <definedName name="___msl200" localSheetId="1">#REF!</definedName>
    <definedName name="___msl200">#REF!</definedName>
    <definedName name="___msl250" localSheetId="1">#REF!</definedName>
    <definedName name="___msl250">#REF!</definedName>
    <definedName name="___msl300" localSheetId="1">#REF!</definedName>
    <definedName name="___msl300">#REF!</definedName>
    <definedName name="___msl400" localSheetId="1">#REF!</definedName>
    <definedName name="___msl400">#REF!</definedName>
    <definedName name="___msl800" localSheetId="1">#REF!</definedName>
    <definedName name="___msl800">#REF!</definedName>
    <definedName name="___mui100" localSheetId="1">#REF!</definedName>
    <definedName name="___mui100">#REF!</definedName>
    <definedName name="___mui105" localSheetId="1">#REF!</definedName>
    <definedName name="___mui105">#REF!</definedName>
    <definedName name="___mui108" localSheetId="1">#REF!</definedName>
    <definedName name="___mui108">#REF!</definedName>
    <definedName name="___mui130" localSheetId="1">#REF!</definedName>
    <definedName name="___mui130">#REF!</definedName>
    <definedName name="___mui140" localSheetId="1">#REF!</definedName>
    <definedName name="___mui140">#REF!</definedName>
    <definedName name="___mui160" localSheetId="1">#REF!</definedName>
    <definedName name="___mui160">#REF!</definedName>
    <definedName name="___mui180" localSheetId="1">#REF!</definedName>
    <definedName name="___mui180">#REF!</definedName>
    <definedName name="___mui250" localSheetId="1">#REF!</definedName>
    <definedName name="___mui250">#REF!</definedName>
    <definedName name="___mui271" localSheetId="1">#REF!</definedName>
    <definedName name="___mui271">#REF!</definedName>
    <definedName name="___mui320" localSheetId="1">#REF!</definedName>
    <definedName name="___mui320">#REF!</definedName>
    <definedName name="___mui45" localSheetId="1">#REF!</definedName>
    <definedName name="___mui45">#REF!</definedName>
    <definedName name="___mui50" localSheetId="1">#REF!</definedName>
    <definedName name="___mui50">#REF!</definedName>
    <definedName name="___mui54" localSheetId="1">#REF!</definedName>
    <definedName name="___mui54">#REF!</definedName>
    <definedName name="___mui65" localSheetId="1">#REF!</definedName>
    <definedName name="___mui65">#REF!</definedName>
    <definedName name="___mui75" localSheetId="1">#REF!</definedName>
    <definedName name="___mui75">#REF!</definedName>
    <definedName name="___mui80" localSheetId="1">#REF!</definedName>
    <definedName name="___mui80">#REF!</definedName>
    <definedName name="___NET2" localSheetId="1">#REF!</definedName>
    <definedName name="___NET2">#REF!</definedName>
    <definedName name="___R" localSheetId="1">#REF!</definedName>
    <definedName name="___R">#REF!</definedName>
    <definedName name="___sat10" localSheetId="1">#REF!</definedName>
    <definedName name="___sat10">#REF!</definedName>
    <definedName name="___sat12" localSheetId="1">#REF!</definedName>
    <definedName name="___sat12">#REF!</definedName>
    <definedName name="___sat14" localSheetId="1">#REF!</definedName>
    <definedName name="___sat14">#REF!</definedName>
    <definedName name="___sat16" localSheetId="1">#REF!</definedName>
    <definedName name="___sat16">#REF!</definedName>
    <definedName name="___sat20" localSheetId="1">#REF!</definedName>
    <definedName name="___sat20">#REF!</definedName>
    <definedName name="___sat8" localSheetId="1">#REF!</definedName>
    <definedName name="___sat8">#REF!</definedName>
    <definedName name="___sua20" localSheetId="1">#REF!</definedName>
    <definedName name="___sua20">#REF!</definedName>
    <definedName name="___sua30" localSheetId="1">#REF!</definedName>
    <definedName name="___sua30">#REF!</definedName>
    <definedName name="___vbt150" localSheetId="1">#REF!</definedName>
    <definedName name="___vbt150">#REF!</definedName>
    <definedName name="___vbt200" localSheetId="1">#REF!</definedName>
    <definedName name="___vbt200">#REF!</definedName>
    <definedName name="___vbt210" localSheetId="1">#REF!</definedName>
    <definedName name="___vbt210">#REF!</definedName>
    <definedName name="___vbt300" localSheetId="1">#REF!</definedName>
    <definedName name="___vbt300">#REF!</definedName>
    <definedName name="___vbt400" localSheetId="1">#REF!</definedName>
    <definedName name="___vbt400">#REF!</definedName>
    <definedName name="___vxm100" localSheetId="1">#REF!</definedName>
    <definedName name="___vxm100">#REF!</definedName>
    <definedName name="___vxm300" localSheetId="1">#REF!</definedName>
    <definedName name="___vxm300">#REF!</definedName>
    <definedName name="___vxm500" localSheetId="1">#REF!</definedName>
    <definedName name="___vxm500">#REF!</definedName>
    <definedName name="___vxm75" localSheetId="1">#REF!</definedName>
    <definedName name="___vxm75">#REF!</definedName>
    <definedName name="__6" localSheetId="1">#REF!</definedName>
    <definedName name="__6">#REF!</definedName>
    <definedName name="__8" localSheetId="1">#REF!</definedName>
    <definedName name="__8">#REF!</definedName>
    <definedName name="__BTM150" localSheetId="1">#REF!</definedName>
    <definedName name="__BTM150">#REF!</definedName>
    <definedName name="__BTM200" localSheetId="1">#REF!</definedName>
    <definedName name="__BTM200">#REF!</definedName>
    <definedName name="__BTM50" localSheetId="1">#REF!</definedName>
    <definedName name="__BTM50">#REF!</definedName>
    <definedName name="__C" localSheetId="1">#REF!</definedName>
    <definedName name="__C">#REF!</definedName>
    <definedName name="__CON1" localSheetId="1">#REF!</definedName>
    <definedName name="__CON1">#REF!</definedName>
    <definedName name="__CON2" localSheetId="1">#REF!</definedName>
    <definedName name="__CON2">#REF!</definedName>
    <definedName name="__EXC1" localSheetId="1">#REF!</definedName>
    <definedName name="__EXC1">#REF!</definedName>
    <definedName name="__EXC2" localSheetId="1">#REF!</definedName>
    <definedName name="__EXC2">#REF!</definedName>
    <definedName name="__hom2" localSheetId="1">#REF!</definedName>
    <definedName name="__hom2">#REF!</definedName>
    <definedName name="__msl100" localSheetId="1">#REF!</definedName>
    <definedName name="__msl100">#REF!</definedName>
    <definedName name="__msl200" localSheetId="1">#REF!</definedName>
    <definedName name="__msl200">#REF!</definedName>
    <definedName name="__msl250" localSheetId="1">#REF!</definedName>
    <definedName name="__msl250">#REF!</definedName>
    <definedName name="__msl300" localSheetId="1">#REF!</definedName>
    <definedName name="__msl300">#REF!</definedName>
    <definedName name="__msl400" localSheetId="1">#REF!</definedName>
    <definedName name="__msl400">#REF!</definedName>
    <definedName name="__msl800" localSheetId="1">#REF!</definedName>
    <definedName name="__msl800">#REF!</definedName>
    <definedName name="__mui100" localSheetId="1">#REF!</definedName>
    <definedName name="__mui100">#REF!</definedName>
    <definedName name="__mui105" localSheetId="1">#REF!</definedName>
    <definedName name="__mui105">#REF!</definedName>
    <definedName name="__mui108" localSheetId="1">#REF!</definedName>
    <definedName name="__mui108">#REF!</definedName>
    <definedName name="__mui130" localSheetId="1">#REF!</definedName>
    <definedName name="__mui130">#REF!</definedName>
    <definedName name="__mui140" localSheetId="1">#REF!</definedName>
    <definedName name="__mui140">#REF!</definedName>
    <definedName name="__mui160" localSheetId="1">#REF!</definedName>
    <definedName name="__mui160">#REF!</definedName>
    <definedName name="__mui180" localSheetId="1">#REF!</definedName>
    <definedName name="__mui180">#REF!</definedName>
    <definedName name="__mui250" localSheetId="1">#REF!</definedName>
    <definedName name="__mui250">#REF!</definedName>
    <definedName name="__mui271" localSheetId="1">#REF!</definedName>
    <definedName name="__mui271">#REF!</definedName>
    <definedName name="__mui320" localSheetId="1">#REF!</definedName>
    <definedName name="__mui320">#REF!</definedName>
    <definedName name="__mui45" localSheetId="1">#REF!</definedName>
    <definedName name="__mui45">#REF!</definedName>
    <definedName name="__mui50" localSheetId="1">#REF!</definedName>
    <definedName name="__mui50">#REF!</definedName>
    <definedName name="__mui54" localSheetId="1">#REF!</definedName>
    <definedName name="__mui54">#REF!</definedName>
    <definedName name="__mui65" localSheetId="1">#REF!</definedName>
    <definedName name="__mui65">#REF!</definedName>
    <definedName name="__mui75" localSheetId="1">#REF!</definedName>
    <definedName name="__mui75">#REF!</definedName>
    <definedName name="__mui80" localSheetId="1">#REF!</definedName>
    <definedName name="__mui80">#REF!</definedName>
    <definedName name="__NET2" localSheetId="1">#REF!</definedName>
    <definedName name="__NET2">#REF!</definedName>
    <definedName name="__R" localSheetId="1">#REF!</definedName>
    <definedName name="__R">#REF!</definedName>
    <definedName name="__sat10" localSheetId="1">#REF!</definedName>
    <definedName name="__sat10">#REF!</definedName>
    <definedName name="__sat12" localSheetId="1">#REF!</definedName>
    <definedName name="__sat12">#REF!</definedName>
    <definedName name="__sat14" localSheetId="1">#REF!</definedName>
    <definedName name="__sat14">#REF!</definedName>
    <definedName name="__sat16" localSheetId="1">#REF!</definedName>
    <definedName name="__sat16">#REF!</definedName>
    <definedName name="__sat20" localSheetId="1">#REF!</definedName>
    <definedName name="__sat20">#REF!</definedName>
    <definedName name="__sat8" localSheetId="1">#REF!</definedName>
    <definedName name="__sat8">#REF!</definedName>
    <definedName name="__sua20" localSheetId="1">#REF!</definedName>
    <definedName name="__sua20">#REF!</definedName>
    <definedName name="__sua30" localSheetId="1">#REF!</definedName>
    <definedName name="__sua30">#REF!</definedName>
    <definedName name="__vbt150" localSheetId="1">#REF!</definedName>
    <definedName name="__vbt150">#REF!</definedName>
    <definedName name="__vbt200" localSheetId="1">#REF!</definedName>
    <definedName name="__vbt200">#REF!</definedName>
    <definedName name="__vbt210" localSheetId="1">#REF!</definedName>
    <definedName name="__vbt210">#REF!</definedName>
    <definedName name="__vbt300" localSheetId="1">#REF!</definedName>
    <definedName name="__vbt300">#REF!</definedName>
    <definedName name="__vbt400" localSheetId="1">#REF!</definedName>
    <definedName name="__vbt400">#REF!</definedName>
    <definedName name="__vxm100" localSheetId="1">#REF!</definedName>
    <definedName name="__vxm100">#REF!</definedName>
    <definedName name="__vxm300" localSheetId="1">#REF!</definedName>
    <definedName name="__vxm300">#REF!</definedName>
    <definedName name="__vxm500" localSheetId="1">#REF!</definedName>
    <definedName name="__vxm500">#REF!</definedName>
    <definedName name="__vxm75" localSheetId="1">#REF!</definedName>
    <definedName name="__vxm75">#REF!</definedName>
    <definedName name="_1" localSheetId="1">#REF!</definedName>
    <definedName name="_1">#REF!</definedName>
    <definedName name="_2" localSheetId="1">#REF!</definedName>
    <definedName name="_2">#REF!</definedName>
    <definedName name="_6" localSheetId="1">#REF!</definedName>
    <definedName name="_6">#REF!</definedName>
    <definedName name="_8" localSheetId="1">#REF!</definedName>
    <definedName name="_8">#REF!</definedName>
    <definedName name="_BTM150" localSheetId="1">#REF!</definedName>
    <definedName name="_BTM150">#REF!</definedName>
    <definedName name="_BTM200" localSheetId="1">#REF!</definedName>
    <definedName name="_BTM200">#REF!</definedName>
    <definedName name="_BTM50" localSheetId="1">#REF!</definedName>
    <definedName name="_BTM50">#REF!</definedName>
    <definedName name="_C" localSheetId="1">#REF!</definedName>
    <definedName name="_C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EXC1" localSheetId="1">#REF!</definedName>
    <definedName name="_EXC1">#REF!</definedName>
    <definedName name="_EXC2" localSheetId="1">#REF!</definedName>
    <definedName name="_EXC2">#REF!</definedName>
    <definedName name="_Fill" localSheetId="1" hidden="1">#REF!</definedName>
    <definedName name="_Fill" hidden="1">#REF!</definedName>
    <definedName name="_hom2" localSheetId="1">#REF!</definedName>
    <definedName name="_hom2">#REF!</definedName>
    <definedName name="_msl100" localSheetId="1">#REF!</definedName>
    <definedName name="_msl100">#REF!</definedName>
    <definedName name="_msl200" localSheetId="1">#REF!</definedName>
    <definedName name="_msl200">#REF!</definedName>
    <definedName name="_msl250" localSheetId="1">#REF!</definedName>
    <definedName name="_msl250">#REF!</definedName>
    <definedName name="_msl300" localSheetId="1">#REF!</definedName>
    <definedName name="_msl300">#REF!</definedName>
    <definedName name="_msl400" localSheetId="1">#REF!</definedName>
    <definedName name="_msl400">#REF!</definedName>
    <definedName name="_msl800" localSheetId="1">#REF!</definedName>
    <definedName name="_msl800">#REF!</definedName>
    <definedName name="_mui100" localSheetId="1">#REF!</definedName>
    <definedName name="_mui100">#REF!</definedName>
    <definedName name="_mui105" localSheetId="1">#REF!</definedName>
    <definedName name="_mui105">#REF!</definedName>
    <definedName name="_mui108" localSheetId="1">#REF!</definedName>
    <definedName name="_mui108">#REF!</definedName>
    <definedName name="_mui130" localSheetId="1">#REF!</definedName>
    <definedName name="_mui130">#REF!</definedName>
    <definedName name="_mui140" localSheetId="1">#REF!</definedName>
    <definedName name="_mui140">#REF!</definedName>
    <definedName name="_mui160" localSheetId="1">#REF!</definedName>
    <definedName name="_mui160">#REF!</definedName>
    <definedName name="_mui180" localSheetId="1">#REF!</definedName>
    <definedName name="_mui180">#REF!</definedName>
    <definedName name="_mui250" localSheetId="1">#REF!</definedName>
    <definedName name="_mui250">#REF!</definedName>
    <definedName name="_mui271" localSheetId="1">#REF!</definedName>
    <definedName name="_mui271">#REF!</definedName>
    <definedName name="_mui320" localSheetId="1">#REF!</definedName>
    <definedName name="_mui320">#REF!</definedName>
    <definedName name="_mui45" localSheetId="1">#REF!</definedName>
    <definedName name="_mui45">#REF!</definedName>
    <definedName name="_mui50" localSheetId="1">#REF!</definedName>
    <definedName name="_mui50">#REF!</definedName>
    <definedName name="_mui54" localSheetId="1">#REF!</definedName>
    <definedName name="_mui54">#REF!</definedName>
    <definedName name="_mui65" localSheetId="1">#REF!</definedName>
    <definedName name="_mui65">#REF!</definedName>
    <definedName name="_mui75" localSheetId="1">#REF!</definedName>
    <definedName name="_mui75">#REF!</definedName>
    <definedName name="_mui80" localSheetId="1">#REF!</definedName>
    <definedName name="_mui80">#REF!</definedName>
    <definedName name="_NET2" localSheetId="1">#REF!</definedName>
    <definedName name="_NET2">#REF!</definedName>
    <definedName name="_Order1" hidden="1">255</definedName>
    <definedName name="_Order2" hidden="1">255</definedName>
    <definedName name="_R" localSheetId="1">#REF!</definedName>
    <definedName name="_R">#REF!</definedName>
    <definedName name="_sat10" localSheetId="1">#REF!</definedName>
    <definedName name="_sat10">#REF!</definedName>
    <definedName name="_sat12" localSheetId="1">#REF!</definedName>
    <definedName name="_sat12">#REF!</definedName>
    <definedName name="_sat14" localSheetId="1">#REF!</definedName>
    <definedName name="_sat14">#REF!</definedName>
    <definedName name="_sat16" localSheetId="1">#REF!</definedName>
    <definedName name="_sat16">#REF!</definedName>
    <definedName name="_sat20" localSheetId="1">#REF!</definedName>
    <definedName name="_sat20">#REF!</definedName>
    <definedName name="_sat8" localSheetId="1">#REF!</definedName>
    <definedName name="_sat8">#REF!</definedName>
    <definedName name="_Sort" localSheetId="1" hidden="1">#REF!</definedName>
    <definedName name="_Sort" hidden="1">#REF!</definedName>
    <definedName name="_sua20" localSheetId="1">#REF!</definedName>
    <definedName name="_sua20">#REF!</definedName>
    <definedName name="_sua30" localSheetId="1">#REF!</definedName>
    <definedName name="_sua30">#REF!</definedName>
    <definedName name="_vbt150" localSheetId="1">#REF!</definedName>
    <definedName name="_vbt150">#REF!</definedName>
    <definedName name="_vbt200" localSheetId="1">#REF!</definedName>
    <definedName name="_vbt200">#REF!</definedName>
    <definedName name="_vbt210" localSheetId="1">#REF!</definedName>
    <definedName name="_vbt210">#REF!</definedName>
    <definedName name="_vbt300" localSheetId="1">#REF!</definedName>
    <definedName name="_vbt300">#REF!</definedName>
    <definedName name="_vbt400" localSheetId="1">#REF!</definedName>
    <definedName name="_vbt400">#REF!</definedName>
    <definedName name="_vxm100" localSheetId="1">#REF!</definedName>
    <definedName name="_vxm100">#REF!</definedName>
    <definedName name="_vxm300" localSheetId="1">#REF!</definedName>
    <definedName name="_vxm300">#REF!</definedName>
    <definedName name="_vxm500" localSheetId="1">#REF!</definedName>
    <definedName name="_vxm500">#REF!</definedName>
    <definedName name="_vxm75" localSheetId="1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277Print_Titles" localSheetId="1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localSheetId="7" hidden="1">{#N/A,#N/A,FALSE,"Staffnos &amp; cost"}</definedName>
    <definedName name="aaa" hidden="1">{#N/A,#N/A,FALSE,"Staffnos &amp; cost"}</definedName>
    <definedName name="ab">#REF!</definedName>
    <definedName name="abc" localSheetId="1">#REF!</definedName>
    <definedName name="abc">#REF!</definedName>
    <definedName name="AccessDatabase" hidden="1">"D:\Compensation\comp data 2001.xls"</definedName>
    <definedName name="aho">#REF!</definedName>
    <definedName name="aircompressor" localSheetId="1">#REF!</definedName>
    <definedName name="aircompressor">#REF!</definedName>
    <definedName name="ASP" localSheetId="1">#REF!</definedName>
    <definedName name="ASP">#REF!</definedName>
    <definedName name="b" localSheetId="1">#REF!</definedName>
    <definedName name="b">#REF!</definedName>
    <definedName name="B_VND">0.05</definedName>
    <definedName name="B_YEN">0.1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localSheetId="7" hidden="1">{#N/A,#N/A,FALSE,"Staffnos &amp; cost"}</definedName>
    <definedName name="bb" hidden="1">{#N/A,#N/A,FALSE,"Staffnos &amp; cost"}</definedName>
    <definedName name="bentonite">#REF!</definedName>
    <definedName name="BF1_" localSheetId="1">#REF!</definedName>
    <definedName name="BF1_">#REF!</definedName>
    <definedName name="BF2_" localSheetId="1">#REF!</definedName>
    <definedName name="BF2_">#REF!</definedName>
    <definedName name="BF3_" localSheetId="1">#REF!</definedName>
    <definedName name="BF3_">#REF!</definedName>
    <definedName name="BFBS" localSheetId="1">#REF!</definedName>
    <definedName name="BFBS">#REF!</definedName>
    <definedName name="BFES" localSheetId="1">#REF!</definedName>
    <definedName name="BFES">#REF!</definedName>
    <definedName name="BFS" localSheetId="1">#REF!</definedName>
    <definedName name="BFS">#REF!</definedName>
    <definedName name="Book2" localSheetId="1">#REF!</definedName>
    <definedName name="Book2">#REF!</definedName>
    <definedName name="BOQ" localSheetId="1">#REF!</definedName>
    <definedName name="BOQ">#REF!</definedName>
    <definedName name="BT" localSheetId="1">#REF!</definedName>
    <definedName name="BT">#REF!</definedName>
    <definedName name="btcocnhoi" localSheetId="1">#REF!</definedName>
    <definedName name="btcocnhoi">#REF!</definedName>
    <definedName name="BVCISUMMARY" localSheetId="1">#REF!</definedName>
    <definedName name="BVCISUMMARY">#REF!</definedName>
    <definedName name="C.1.1..Phat_tuyen" localSheetId="1">#REF!</definedName>
    <definedName name="C.1.1..Phat_tuyen">#REF!</definedName>
    <definedName name="C.1.10..VC_Thu_cong_CG" localSheetId="1">#REF!</definedName>
    <definedName name="C.1.10..VC_Thu_cong_CG">#REF!</definedName>
    <definedName name="C.1.2..Chat_cay_thu_cong" localSheetId="1">#REF!</definedName>
    <definedName name="C.1.2..Chat_cay_thu_cong">#REF!</definedName>
    <definedName name="C.1.3..Chat_cay_may" localSheetId="1">#REF!</definedName>
    <definedName name="C.1.3..Chat_cay_may">#REF!</definedName>
    <definedName name="C.1.4..Dao_goc_cay" localSheetId="1">#REF!</definedName>
    <definedName name="C.1.4..Dao_goc_cay">#REF!</definedName>
    <definedName name="C.1.5..Lam_duong_tam" localSheetId="1">#REF!</definedName>
    <definedName name="C.1.5..Lam_duong_tam">#REF!</definedName>
    <definedName name="C.1.6..Lam_cau_tam" localSheetId="1">#REF!</definedName>
    <definedName name="C.1.6..Lam_cau_tam">#REF!</definedName>
    <definedName name="C.1.7..Rai_da_chong_lun" localSheetId="1">#REF!</definedName>
    <definedName name="C.1.7..Rai_da_chong_lun">#REF!</definedName>
    <definedName name="C.1.8..Lam_kho_tam" localSheetId="1">#REF!</definedName>
    <definedName name="C.1.8..Lam_kho_tam">#REF!</definedName>
    <definedName name="C.1.8..San_mat_bang" localSheetId="1">#REF!</definedName>
    <definedName name="C.1.8..San_mat_bang">#REF!</definedName>
    <definedName name="C.2.1..VC_Thu_cong" localSheetId="1">#REF!</definedName>
    <definedName name="C.2.1..VC_Thu_cong">#REF!</definedName>
    <definedName name="C.2.2..VC_T_cong_CG" localSheetId="1">#REF!</definedName>
    <definedName name="C.2.2..VC_T_cong_CG">#REF!</definedName>
    <definedName name="C.2.3..Boc_do" localSheetId="1">#REF!</definedName>
    <definedName name="C.2.3..Boc_do">#REF!</definedName>
    <definedName name="C.3.1..Dao_dat_mong_cot" localSheetId="1">#REF!</definedName>
    <definedName name="C.3.1..Dao_dat_mong_cot">#REF!</definedName>
    <definedName name="C.3.2..Dao_dat_de_dap" localSheetId="1">#REF!</definedName>
    <definedName name="C.3.2..Dao_dat_de_dap">#REF!</definedName>
    <definedName name="C.3.3..Dap_dat_mong" localSheetId="1">#REF!</definedName>
    <definedName name="C.3.3..Dap_dat_mong">#REF!</definedName>
    <definedName name="C.3.4..Dao_dap_TDia" localSheetId="1">#REF!</definedName>
    <definedName name="C.3.4..Dao_dap_TDia">#REF!</definedName>
    <definedName name="C.3.5..Dap_bo_bao" localSheetId="1">#REF!</definedName>
    <definedName name="C.3.5..Dap_bo_bao">#REF!</definedName>
    <definedName name="C.3.6..Bom_tat_nuoc" localSheetId="1">#REF!</definedName>
    <definedName name="C.3.6..Bom_tat_nuoc">#REF!</definedName>
    <definedName name="C.3.7..Dao_bun" localSheetId="1">#REF!</definedName>
    <definedName name="C.3.7..Dao_bun">#REF!</definedName>
    <definedName name="C.3.8..Dap_cat_CT" localSheetId="1">#REF!</definedName>
    <definedName name="C.3.8..Dap_cat_CT">#REF!</definedName>
    <definedName name="C.3.9..Dao_pha_da" localSheetId="1">#REF!</definedName>
    <definedName name="C.3.9..Dao_pha_da">#REF!</definedName>
    <definedName name="C.4.1.Cot_thep" localSheetId="1">#REF!</definedName>
    <definedName name="C.4.1.Cot_thep">#REF!</definedName>
    <definedName name="C.4.2..Van_khuon" localSheetId="1">#REF!</definedName>
    <definedName name="C.4.2..Van_khuon">#REF!</definedName>
    <definedName name="C.4.3..Be_tong" localSheetId="1">#REF!</definedName>
    <definedName name="C.4.3..Be_tong">#REF!</definedName>
    <definedName name="C.4.4..Lap_BT_D.San" localSheetId="1">#REF!</definedName>
    <definedName name="C.4.4..Lap_BT_D.San">#REF!</definedName>
    <definedName name="C.4.5..Xay_da_hoc" localSheetId="1">#REF!</definedName>
    <definedName name="C.4.5..Xay_da_hoc">#REF!</definedName>
    <definedName name="C.4.6..Dong_coc" localSheetId="1">#REF!</definedName>
    <definedName name="C.4.6..Dong_coc">#REF!</definedName>
    <definedName name="C.4.7..Quet_Bi_tum" localSheetId="1">#REF!</definedName>
    <definedName name="C.4.7..Quet_Bi_tum">#REF!</definedName>
    <definedName name="C.5.1..Lap_cot_thep" localSheetId="1">#REF!</definedName>
    <definedName name="C.5.1..Lap_cot_thep">#REF!</definedName>
    <definedName name="C.5.2..Lap_cot_BT" localSheetId="1">#REF!</definedName>
    <definedName name="C.5.2..Lap_cot_BT">#REF!</definedName>
    <definedName name="C.5.3..Lap_dat_xa" localSheetId="1">#REF!</definedName>
    <definedName name="C.5.3..Lap_dat_xa">#REF!</definedName>
    <definedName name="C.5.4..Lap_tiep_dia" localSheetId="1">#REF!</definedName>
    <definedName name="C.5.4..Lap_tiep_dia">#REF!</definedName>
    <definedName name="C.5.5..Son_sat_thep" localSheetId="1">#REF!</definedName>
    <definedName name="C.5.5..Son_sat_thep">#REF!</definedName>
    <definedName name="C.6.1..Lap_su_dung" localSheetId="1">#REF!</definedName>
    <definedName name="C.6.1..Lap_su_dung">#REF!</definedName>
    <definedName name="C.6.2..Lap_su_CS" localSheetId="1">#REF!</definedName>
    <definedName name="C.6.2..Lap_su_CS">#REF!</definedName>
    <definedName name="C.6.3..Su_chuoi_do" localSheetId="1">#REF!</definedName>
    <definedName name="C.6.3..Su_chuoi_do">#REF!</definedName>
    <definedName name="C.6.4..Su_chuoi_neo" localSheetId="1">#REF!</definedName>
    <definedName name="C.6.4..Su_chuoi_neo">#REF!</definedName>
    <definedName name="C.6.5..Lap_phu_kien" localSheetId="1">#REF!</definedName>
    <definedName name="C.6.5..Lap_phu_kien">#REF!</definedName>
    <definedName name="C.6.6..Ep_noi_day" localSheetId="1">#REF!</definedName>
    <definedName name="C.6.6..Ep_noi_day">#REF!</definedName>
    <definedName name="C.6.7..KD_vuot_CN" localSheetId="1">#REF!</definedName>
    <definedName name="C.6.7..KD_vuot_CN">#REF!</definedName>
    <definedName name="C.6.8..Rai_cang_day" localSheetId="1">#REF!</definedName>
    <definedName name="C.6.8..Rai_cang_day">#REF!</definedName>
    <definedName name="C.6.9..Cap_quang" localSheetId="1">#REF!</definedName>
    <definedName name="C.6.9..Cap_quang">#REF!</definedName>
    <definedName name="C_VND">0.03</definedName>
    <definedName name="C_YEN">0.1</definedName>
    <definedName name="cfk">#REF!</definedName>
    <definedName name="chiyoko" localSheetId="1">#REF!</definedName>
    <definedName name="chiyoko">#REF!</definedName>
    <definedName name="chung">66</definedName>
    <definedName name="Co" localSheetId="1">#REF!</definedName>
    <definedName name="Co">#REF!</definedName>
    <definedName name="COAT" localSheetId="1">#REF!</definedName>
    <definedName name="COAT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C25" localSheetId="1">#REF!</definedName>
    <definedName name="CONC25">#REF!</definedName>
    <definedName name="CONC30" localSheetId="1">#REF!</definedName>
    <definedName name="CONC30">#REF!</definedName>
    <definedName name="CONCS25" localSheetId="1">#REF!</definedName>
    <definedName name="CONCS25">#REF!</definedName>
    <definedName name="CONCS30" localSheetId="1">#REF!</definedName>
    <definedName name="CONCS30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t7.5" localSheetId="1">#REF!</definedName>
    <definedName name="cot7.5">#REF!</definedName>
    <definedName name="cot8.5" localSheetId="1">#REF!</definedName>
    <definedName name="cot8.5">#REF!</definedName>
    <definedName name="COVER" localSheetId="1">#REF!</definedName>
    <definedName name="COVER">#REF!</definedName>
    <definedName name="cpc" localSheetId="1">#REF!</definedName>
    <definedName name="cpc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" localSheetId="1">#REF!</definedName>
    <definedName name="CS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" localSheetId="1">#REF!</definedName>
    <definedName name="CU_LY">#REF!</definedName>
    <definedName name="cuoc_vc" localSheetId="1">#REF!</definedName>
    <definedName name="cuoc_vc">#REF!</definedName>
    <definedName name="cx" localSheetId="1">#REF!</definedName>
    <definedName name="cx">#REF!</definedName>
    <definedName name="dam">78000</definedName>
    <definedName name="data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en_bu" localSheetId="1">#REF!</definedName>
    <definedName name="den_bu">#REF!</definedName>
    <definedName name="denbu" localSheetId="1">#REF!</definedName>
    <definedName name="denbu">#REF!</definedName>
    <definedName name="df" localSheetId="1">#REF!</definedName>
    <definedName name="df">#REF!</definedName>
    <definedName name="DGCTI592" localSheetId="1">#REF!</definedName>
    <definedName name="DGCTI592">#REF!</definedName>
    <definedName name="dhom" localSheetId="1">#REF!</definedName>
    <definedName name="dhom">#REF!</definedName>
    <definedName name="DIS" localSheetId="1">#REF!</definedName>
    <definedName name="DIS">#REF!</definedName>
    <definedName name="DSUMDATA" localSheetId="1">#REF!</definedName>
    <definedName name="DSUMDATA">#REF!</definedName>
    <definedName name="duoi" localSheetId="1">#REF!</definedName>
    <definedName name="duoi">#REF!</definedName>
    <definedName name="DutoanDongmo" localSheetId="1">#REF!</definedName>
    <definedName name="DutoanDongmo">#REF!</definedName>
    <definedName name="dw" localSheetId="1">#REF!</definedName>
    <definedName name="dw">#REF!</definedName>
    <definedName name="e" localSheetId="1">#REF!</definedName>
    <definedName name="e">#REF!</definedName>
    <definedName name="EF" localSheetId="1">#REF!</definedName>
    <definedName name="EF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X" localSheetId="1">#REF!</definedName>
    <definedName name="EX">#REF!</definedName>
    <definedName name="EXC" localSheetId="1">#REF!</definedName>
    <definedName name="EXC">#REF!</definedName>
    <definedName name="EXCH" localSheetId="1">#REF!</definedName>
    <definedName name="EXCH">#REF!</definedName>
    <definedName name="_xlnm.Extract" localSheetId="1">#REF!</definedName>
    <definedName name="_xlnm.Extract">#REF!</definedName>
    <definedName name="FAXNO" localSheetId="1">#REF!</definedName>
    <definedName name="FAXNO">#REF!</definedName>
    <definedName name="FC5_total" localSheetId="1">#REF!</definedName>
    <definedName name="FC5_total">#REF!</definedName>
    <definedName name="FC6_total" localSheetId="1">#REF!</definedName>
    <definedName name="FC6_total">#REF!</definedName>
    <definedName name="ghip" localSheetId="1">#REF!</definedName>
    <definedName name="ghip">#REF!</definedName>
    <definedName name="gia" localSheetId="1">#REF!</definedName>
    <definedName name="gia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t" localSheetId="1">#REF!</definedName>
    <definedName name="gt">#REF!</definedName>
    <definedName name="HF" localSheetId="1">#REF!</definedName>
    <definedName name="HF">#REF!</definedName>
    <definedName name="HHcat" localSheetId="1">#REF!</definedName>
    <definedName name="HHcat">#REF!</definedName>
    <definedName name="HHda" localSheetId="1">#REF!</definedName>
    <definedName name="HHda">#REF!</definedName>
    <definedName name="HHxm" localSheetId="1">#REF!</definedName>
    <definedName name="HHxm">#REF!</definedName>
    <definedName name="hien" localSheetId="1">#REF!</definedName>
    <definedName name="hien">#REF!</definedName>
    <definedName name="hoc">55000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ßm4" localSheetId="1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>#REF!</definedName>
    <definedName name="IDLAB_COST" localSheetId="1">#REF!</definedName>
    <definedName name="IDLAB_COST">#REF!</definedName>
    <definedName name="in" localSheetId="1">#REF!</definedName>
    <definedName name="in">#REF!</definedName>
    <definedName name="INDMANP" localSheetId="1">#REF!</definedName>
    <definedName name="INDMANP">#REF!</definedName>
    <definedName name="kaori" localSheetId="1">#REF!</definedName>
    <definedName name="kaori">#REF!</definedName>
    <definedName name="kazuyo" localSheetId="1">#REF!</definedName>
    <definedName name="kazuyo">#REF!</definedName>
    <definedName name="kcong" localSheetId="1">#REF!</definedName>
    <definedName name="kcong">#REF!</definedName>
    <definedName name="khac">2</definedName>
    <definedName name="Kiem_tra_trung_ten" localSheetId="1">#REF!</definedName>
    <definedName name="Kiem_tra_trung_ten">#REF!</definedName>
    <definedName name="lan" localSheetId="1">#REF!</definedName>
    <definedName name="lan">#REF!</definedName>
    <definedName name="LC5_total" localSheetId="1">#REF!</definedName>
    <definedName name="LC5_total">#REF!</definedName>
    <definedName name="LC6_total" localSheetId="1">#REF!</definedName>
    <definedName name="LC6_total">#REF!</definedName>
    <definedName name="LG" localSheetId="1">#REF!</definedName>
    <definedName name="LG">#REF!</definedName>
    <definedName name="MAJ_CON_EQP" localSheetId="1">#REF!</definedName>
    <definedName name="MAJ_CON_EQP">#REF!</definedName>
    <definedName name="masaru" localSheetId="1">#REF!</definedName>
    <definedName name="masaru">#REF!</definedName>
    <definedName name="may" localSheetId="1">#REF!</definedName>
    <definedName name="may">#REF!</definedName>
    <definedName name="mayumi" localSheetId="1">#REF!</definedName>
    <definedName name="mayumi">#REF!</definedName>
    <definedName name="mbangtai10" localSheetId="1">#REF!</definedName>
    <definedName name="mbangtai10">#REF!</definedName>
    <definedName name="mbangtai100" localSheetId="1">#REF!</definedName>
    <definedName name="mbangtai100">#REF!</definedName>
    <definedName name="mbangtai15" localSheetId="1">#REF!</definedName>
    <definedName name="mbangtai15">#REF!</definedName>
    <definedName name="mbangtai150" localSheetId="1">#REF!</definedName>
    <definedName name="mbangtai150">#REF!</definedName>
    <definedName name="mbangtai25" localSheetId="1">#REF!</definedName>
    <definedName name="mbangtai25">#REF!</definedName>
    <definedName name="mbombtth50" localSheetId="1">#REF!</definedName>
    <definedName name="mbombtth50">#REF!</definedName>
    <definedName name="mbombtth60" localSheetId="1">#REF!</definedName>
    <definedName name="mbombtth60">#REF!</definedName>
    <definedName name="mbomdien0.55" localSheetId="1">#REF!</definedName>
    <definedName name="mbomdien0.55">#REF!</definedName>
    <definedName name="mbomdien0.75" localSheetId="1">#REF!</definedName>
    <definedName name="mbomdien0.75">#REF!</definedName>
    <definedName name="mbomdien1.1" localSheetId="1">#REF!</definedName>
    <definedName name="mbomdien1.1">#REF!</definedName>
    <definedName name="mbomdien1.5" localSheetId="1">#REF!</definedName>
    <definedName name="mbomdien1.5">#REF!</definedName>
    <definedName name="mbomdien10" localSheetId="1">#REF!</definedName>
    <definedName name="mbomdien10">#REF!</definedName>
    <definedName name="mbomdien113" localSheetId="1">#REF!</definedName>
    <definedName name="mbomdien113">#REF!</definedName>
    <definedName name="mbomdien14" localSheetId="1">#REF!</definedName>
    <definedName name="mbomdien14">#REF!</definedName>
    <definedName name="mbomdien2" localSheetId="1">#REF!</definedName>
    <definedName name="mbomdien2">#REF!</definedName>
    <definedName name="mbomdien2.8" localSheetId="1">#REF!</definedName>
    <definedName name="mbomdien2.8">#REF!</definedName>
    <definedName name="mbomdien20" localSheetId="1">#REF!</definedName>
    <definedName name="mbomdien20">#REF!</definedName>
    <definedName name="mbomdien22" localSheetId="1">#REF!</definedName>
    <definedName name="mbomdien22">#REF!</definedName>
    <definedName name="mbomdien28" localSheetId="1">#REF!</definedName>
    <definedName name="mbomdien28">#REF!</definedName>
    <definedName name="mbomdien30" localSheetId="1">#REF!</definedName>
    <definedName name="mbomdien30">#REF!</definedName>
    <definedName name="mbomdien4" localSheetId="1">#REF!</definedName>
    <definedName name="mbomdien4">#REF!</definedName>
    <definedName name="mbomdien4.5" localSheetId="1">#REF!</definedName>
    <definedName name="mbomdien4.5">#REF!</definedName>
    <definedName name="mbomdien40" localSheetId="1">#REF!</definedName>
    <definedName name="mbomdien40">#REF!</definedName>
    <definedName name="mbomdien50" localSheetId="1">#REF!</definedName>
    <definedName name="mbomdien50">#REF!</definedName>
    <definedName name="mbomdien55" localSheetId="1">#REF!</definedName>
    <definedName name="mbomdien55">#REF!</definedName>
    <definedName name="mbomdien7" localSheetId="1">#REF!</definedName>
    <definedName name="mbomdien7">#REF!</definedName>
    <definedName name="mbomdien75" localSheetId="1">#REF!</definedName>
    <definedName name="mbomdien75">#REF!</definedName>
    <definedName name="mbomth10" localSheetId="1">#REF!</definedName>
    <definedName name="mbomth10">#REF!</definedName>
    <definedName name="mbomth100" localSheetId="1">#REF!</definedName>
    <definedName name="mbomth100">#REF!</definedName>
    <definedName name="mbomth15" localSheetId="1">#REF!</definedName>
    <definedName name="mbomth15">#REF!</definedName>
    <definedName name="mbomth150" localSheetId="1">#REF!</definedName>
    <definedName name="mbomth150">#REF!</definedName>
    <definedName name="mbomth20" localSheetId="1">#REF!</definedName>
    <definedName name="mbomth20">#REF!</definedName>
    <definedName name="mbomth37" localSheetId="1">#REF!</definedName>
    <definedName name="mbomth37">#REF!</definedName>
    <definedName name="mbomth45" localSheetId="1">#REF!</definedName>
    <definedName name="mbomth45">#REF!</definedName>
    <definedName name="mbomth5" localSheetId="1">#REF!</definedName>
    <definedName name="mbomth5">#REF!</definedName>
    <definedName name="mbomth5.5" localSheetId="1">#REF!</definedName>
    <definedName name="mbomth5.5">#REF!</definedName>
    <definedName name="mbomth7" localSheetId="1">#REF!</definedName>
    <definedName name="mbomth7">#REF!</definedName>
    <definedName name="mbomth7.5" localSheetId="1">#REF!</definedName>
    <definedName name="mbomth7.5">#REF!</definedName>
    <definedName name="mbomth75" localSheetId="1">#REF!</definedName>
    <definedName name="mbomth75">#REF!</definedName>
    <definedName name="mbomthxang3" localSheetId="1">#REF!</definedName>
    <definedName name="mbomthxang3">#REF!</definedName>
    <definedName name="mbomthxang4" localSheetId="1">#REF!</definedName>
    <definedName name="mbomthxang4">#REF!</definedName>
    <definedName name="mbomthxang6" localSheetId="1">#REF!</definedName>
    <definedName name="mbomthxang6">#REF!</definedName>
    <definedName name="mbomthxang7" localSheetId="1">#REF!</definedName>
    <definedName name="mbomthxang7">#REF!</definedName>
    <definedName name="mbomthxang8" localSheetId="1">#REF!</definedName>
    <definedName name="mbomthxang8">#REF!</definedName>
    <definedName name="mbomvua2" localSheetId="1">#REF!</definedName>
    <definedName name="mbomvua2">#REF!</definedName>
    <definedName name="mbomvua4" localSheetId="1">#REF!</definedName>
    <definedName name="mbomvua4">#REF!</definedName>
    <definedName name="mbomvua6" localSheetId="1">#REF!</definedName>
    <definedName name="mbomvua6">#REF!</definedName>
    <definedName name="mbomvua9" localSheetId="1">#REF!</definedName>
    <definedName name="mbomvua9">#REF!</definedName>
    <definedName name="mbuacankhi1.5" localSheetId="1">#REF!</definedName>
    <definedName name="mbuacankhi1.5">#REF!</definedName>
    <definedName name="mbuadcocnoi2.5" localSheetId="1">#REF!</definedName>
    <definedName name="mbuadcocnoi2.5">#REF!</definedName>
    <definedName name="mbuadray1.2" localSheetId="1">#REF!</definedName>
    <definedName name="mbuadray1.2">#REF!</definedName>
    <definedName name="mbuadray1.8" localSheetId="1">#REF!</definedName>
    <definedName name="mbuadray1.8">#REF!</definedName>
    <definedName name="mbuadray2.2" localSheetId="1">#REF!</definedName>
    <definedName name="mbuadray2.2">#REF!</definedName>
    <definedName name="mbuadray2.5" localSheetId="1">#REF!</definedName>
    <definedName name="mbuadray2.5">#REF!</definedName>
    <definedName name="mbuadray3.5" localSheetId="1">#REF!</definedName>
    <definedName name="mbuadray3.5">#REF!</definedName>
    <definedName name="mbuarung170" localSheetId="1">#REF!</definedName>
    <definedName name="mbuarung170">#REF!</definedName>
    <definedName name="mbuarung40" localSheetId="1">#REF!</definedName>
    <definedName name="mbuarung40">#REF!</definedName>
    <definedName name="mbuarung50" localSheetId="1">#REF!</definedName>
    <definedName name="mbuarung50">#REF!</definedName>
    <definedName name="mbuarungccatth60" localSheetId="1">#REF!</definedName>
    <definedName name="mbuarungccatth60">#REF!</definedName>
    <definedName name="mbuathbx0.6" localSheetId="1">#REF!</definedName>
    <definedName name="mbuathbx0.6">#REF!</definedName>
    <definedName name="mbuathbx1.2" localSheetId="1">#REF!</definedName>
    <definedName name="mbuathbx1.2">#REF!</definedName>
    <definedName name="mbuathbx1.8" localSheetId="1">#REF!</definedName>
    <definedName name="mbuathbx1.8">#REF!</definedName>
    <definedName name="mbuathbx3.5" localSheetId="1">#REF!</definedName>
    <definedName name="mbuathbx3.5">#REF!</definedName>
    <definedName name="mbuathbx4.5" localSheetId="1">#REF!</definedName>
    <definedName name="mbuathbx4.5">#REF!</definedName>
    <definedName name="mc" localSheetId="1">#REF!</definedName>
    <definedName name="mc">#REF!</definedName>
    <definedName name="mcambactham1" localSheetId="1">#REF!</definedName>
    <definedName name="mcambactham1">#REF!</definedName>
    <definedName name="mcano30" localSheetId="1">#REF!</definedName>
    <definedName name="mcano30">#REF!</definedName>
    <definedName name="mcano75" localSheetId="1">#REF!</definedName>
    <definedName name="mcano75">#REF!</definedName>
    <definedName name="mcap1g10" localSheetId="1">#REF!</definedName>
    <definedName name="mcap1g10">#REF!</definedName>
    <definedName name="mcap1g16" localSheetId="1">#REF!</definedName>
    <definedName name="mcap1g16">#REF!</definedName>
    <definedName name="mcap1g25" localSheetId="1">#REF!</definedName>
    <definedName name="mcap1g25">#REF!</definedName>
    <definedName name="mcap1g9" localSheetId="1">#REF!</definedName>
    <definedName name="mcap1g9">#REF!</definedName>
    <definedName name="mcatdot2.8" localSheetId="1">#REF!</definedName>
    <definedName name="mcatdot2.8">#REF!</definedName>
    <definedName name="mcatong5" localSheetId="1">#REF!</definedName>
    <definedName name="mcatong5">#REF!</definedName>
    <definedName name="mcatton15" localSheetId="1">#REF!</definedName>
    <definedName name="mcatton15">#REF!</definedName>
    <definedName name="mcatuonthep5" localSheetId="1">#REF!</definedName>
    <definedName name="mcatuonthep5">#REF!</definedName>
    <definedName name="mcaulongmon10" localSheetId="1">#REF!</definedName>
    <definedName name="mcaulongmon10">#REF!</definedName>
    <definedName name="mcaulongmon30" localSheetId="1">#REF!</definedName>
    <definedName name="mcaulongmon30">#REF!</definedName>
    <definedName name="mcaulongmon60" localSheetId="1">#REF!</definedName>
    <definedName name="mcaulongmon60">#REF!</definedName>
    <definedName name="mcauray20" localSheetId="1">#REF!</definedName>
    <definedName name="mcauray20">#REF!</definedName>
    <definedName name="mcauray25" localSheetId="1">#REF!</definedName>
    <definedName name="mcauray25">#REF!</definedName>
    <definedName name="mcayxoidk108" localSheetId="1">#REF!</definedName>
    <definedName name="mcayxoidk108">#REF!</definedName>
    <definedName name="mcayxoidk60" localSheetId="1">#REF!</definedName>
    <definedName name="mcayxoidk60">#REF!</definedName>
    <definedName name="mcayxoidk80" localSheetId="1">#REF!</definedName>
    <definedName name="mcayxoidk80">#REF!</definedName>
    <definedName name="mccaubh10" localSheetId="1">#REF!</definedName>
    <definedName name="mccaubh10">#REF!</definedName>
    <definedName name="mccaubh16" localSheetId="1">#REF!</definedName>
    <definedName name="mccaubh16">#REF!</definedName>
    <definedName name="mccaubh25" localSheetId="1">#REF!</definedName>
    <definedName name="mccaubh25">#REF!</definedName>
    <definedName name="mccaubh3" localSheetId="1">#REF!</definedName>
    <definedName name="mccaubh3">#REF!</definedName>
    <definedName name="mccaubh4" localSheetId="1">#REF!</definedName>
    <definedName name="mccaubh4">#REF!</definedName>
    <definedName name="mccaubh40" localSheetId="1">#REF!</definedName>
    <definedName name="mccaubh40">#REF!</definedName>
    <definedName name="mccaubh5" localSheetId="1">#REF!</definedName>
    <definedName name="mccaubh5">#REF!</definedName>
    <definedName name="mccaubh6" localSheetId="1">#REF!</definedName>
    <definedName name="mccaubh6">#REF!</definedName>
    <definedName name="mccaubh65" localSheetId="1">#REF!</definedName>
    <definedName name="mccaubh65">#REF!</definedName>
    <definedName name="mccaubh7" localSheetId="1">#REF!</definedName>
    <definedName name="mccaubh7">#REF!</definedName>
    <definedName name="mccaubh8" localSheetId="1">#REF!</definedName>
    <definedName name="mccaubh8">#REF!</definedName>
    <definedName name="mccaubh90" localSheetId="1">#REF!</definedName>
    <definedName name="mccaubh90">#REF!</definedName>
    <definedName name="mccaubx10" localSheetId="1">#REF!</definedName>
    <definedName name="mccaubx10">#REF!</definedName>
    <definedName name="mccaubx100" localSheetId="1">#REF!</definedName>
    <definedName name="mccaubx100">#REF!</definedName>
    <definedName name="mccaubx16" localSheetId="1">#REF!</definedName>
    <definedName name="mccaubx16">#REF!</definedName>
    <definedName name="mccaubx25" localSheetId="1">#REF!</definedName>
    <definedName name="mccaubx25">#REF!</definedName>
    <definedName name="mccaubx28" localSheetId="1">#REF!</definedName>
    <definedName name="mccaubx28">#REF!</definedName>
    <definedName name="mccaubx40" localSheetId="1">#REF!</definedName>
    <definedName name="mccaubx40">#REF!</definedName>
    <definedName name="mccaubx5" localSheetId="1">#REF!</definedName>
    <definedName name="mccaubx5">#REF!</definedName>
    <definedName name="mccaubx50" localSheetId="1">#REF!</definedName>
    <definedName name="mccaubx50">#REF!</definedName>
    <definedName name="mccaubx63" localSheetId="1">#REF!</definedName>
    <definedName name="mccaubx63">#REF!</definedName>
    <definedName name="mccaubx7" localSheetId="1">#REF!</definedName>
    <definedName name="mccaubx7">#REF!</definedName>
    <definedName name="mccauladam60" localSheetId="1">#REF!</definedName>
    <definedName name="mccauladam60">#REF!</definedName>
    <definedName name="mccaunoi100" localSheetId="1">#REF!</definedName>
    <definedName name="mccaunoi100">#REF!</definedName>
    <definedName name="mccaunoi30" localSheetId="1">#REF!</definedName>
    <definedName name="mccaunoi30">#REF!</definedName>
    <definedName name="mccauthap10" localSheetId="1">#REF!</definedName>
    <definedName name="mccauthap10">#REF!</definedName>
    <definedName name="mccauthap12" localSheetId="1">#REF!</definedName>
    <definedName name="mccauthap12">#REF!</definedName>
    <definedName name="mccauthap15" localSheetId="1">#REF!</definedName>
    <definedName name="mccauthap15">#REF!</definedName>
    <definedName name="mccauthap20" localSheetId="1">#REF!</definedName>
    <definedName name="mccauthap20">#REF!</definedName>
    <definedName name="mccauthap25" localSheetId="1">#REF!</definedName>
    <definedName name="mccauthap25">#REF!</definedName>
    <definedName name="mccauthap3" localSheetId="1">#REF!</definedName>
    <definedName name="mccauthap3">#REF!</definedName>
    <definedName name="mccauthap30" localSheetId="1">#REF!</definedName>
    <definedName name="mccauthap30">#REF!</definedName>
    <definedName name="mccauthap40" localSheetId="1">#REF!</definedName>
    <definedName name="mccauthap40">#REF!</definedName>
    <definedName name="mccauthap5" localSheetId="1">#REF!</definedName>
    <definedName name="mccauthap5">#REF!</definedName>
    <definedName name="mccauthap50" localSheetId="1">#REF!</definedName>
    <definedName name="mccauthap50">#REF!</definedName>
    <definedName name="mccauthap8" localSheetId="1">#REF!</definedName>
    <definedName name="mccauthap8">#REF!</definedName>
    <definedName name="mccautnhi0.5" localSheetId="1">#REF!</definedName>
    <definedName name="mccautnhi0.5">#REF!</definedName>
    <definedName name="mcuakl1.7" localSheetId="1">#REF!</definedName>
    <definedName name="mcuakl1.7">#REF!</definedName>
    <definedName name="mdamban0.4" localSheetId="1">#REF!</definedName>
    <definedName name="mdamban0.4">#REF!</definedName>
    <definedName name="mdamban0.6" localSheetId="1">#REF!</definedName>
    <definedName name="mdamban0.6">#REF!</definedName>
    <definedName name="mdamban0.8" localSheetId="1">#REF!</definedName>
    <definedName name="mdamban0.8">#REF!</definedName>
    <definedName name="mdamban1" localSheetId="1">#REF!</definedName>
    <definedName name="mdamban1">#REF!</definedName>
    <definedName name="mdambhdkbx12.5" localSheetId="1">#REF!</definedName>
    <definedName name="mdambhdkbx12.5">#REF!</definedName>
    <definedName name="mdambhdkbx18" localSheetId="1">#REF!</definedName>
    <definedName name="mdambhdkbx18">#REF!</definedName>
    <definedName name="mdambhdkbx25" localSheetId="1">#REF!</definedName>
    <definedName name="mdambhdkbx25">#REF!</definedName>
    <definedName name="mdambhdkbx26.5" localSheetId="1">#REF!</definedName>
    <definedName name="mdambhdkbx26.5">#REF!</definedName>
    <definedName name="mdambhdkbx9" localSheetId="1">#REF!</definedName>
    <definedName name="mdambhdkbx9">#REF!</definedName>
    <definedName name="mdambhth16" localSheetId="1">#REF!</definedName>
    <definedName name="mdambhth16">#REF!</definedName>
    <definedName name="mdambhth17.5" localSheetId="1">#REF!</definedName>
    <definedName name="mdambhth17.5">#REF!</definedName>
    <definedName name="mdambhth25" localSheetId="1">#REF!</definedName>
    <definedName name="mdambhth25">#REF!</definedName>
    <definedName name="mdambthepth10" localSheetId="1">#REF!</definedName>
    <definedName name="mdambthepth10">#REF!</definedName>
    <definedName name="mdambthepth12.2" localSheetId="1">#REF!</definedName>
    <definedName name="mdambthepth12.2">#REF!</definedName>
    <definedName name="mdambthepth13" localSheetId="1">#REF!</definedName>
    <definedName name="mdambthepth13">#REF!</definedName>
    <definedName name="mdambthepth14.5" localSheetId="1">#REF!</definedName>
    <definedName name="mdambthepth14.5">#REF!</definedName>
    <definedName name="mdambthepth15.5" localSheetId="1">#REF!</definedName>
    <definedName name="mdambthepth15.5">#REF!</definedName>
    <definedName name="mdambthepth8.5" localSheetId="1">#REF!</definedName>
    <definedName name="mdambthepth8.5">#REF!</definedName>
    <definedName name="mdamcanh1" localSheetId="1">#REF!</definedName>
    <definedName name="mdamcanh1">#REF!</definedName>
    <definedName name="mdamccdk5.5" localSheetId="1">#REF!</definedName>
    <definedName name="mdamccdk5.5">#REF!</definedName>
    <definedName name="mdamccdk9" localSheetId="1">#REF!</definedName>
    <definedName name="mdamccdk9">#REF!</definedName>
    <definedName name="mdamdatct60" localSheetId="1">#REF!</definedName>
    <definedName name="mdamdatct60">#REF!</definedName>
    <definedName name="mdamdatct80" localSheetId="1">#REF!</definedName>
    <definedName name="mdamdatct80">#REF!</definedName>
    <definedName name="mdamdui0.6" localSheetId="1">#REF!</definedName>
    <definedName name="mdamdui0.6">#REF!</definedName>
    <definedName name="mdamdui0.8" localSheetId="1">#REF!</definedName>
    <definedName name="mdamdui0.8">#REF!</definedName>
    <definedName name="mdamdui1" localSheetId="1">#REF!</definedName>
    <definedName name="mdamdui1">#REF!</definedName>
    <definedName name="mdamdui1.5" localSheetId="1">#REF!</definedName>
    <definedName name="mdamdui1.5">#REF!</definedName>
    <definedName name="mdamdui2.8" localSheetId="1">#REF!</definedName>
    <definedName name="mdamdui2.8">#REF!</definedName>
    <definedName name="mdamrung15" localSheetId="1">#REF!</definedName>
    <definedName name="mdamrung15">#REF!</definedName>
    <definedName name="mdamrung18" localSheetId="1">#REF!</definedName>
    <definedName name="mdamrung18">#REF!</definedName>
    <definedName name="mdamrung8" localSheetId="1">#REF!</definedName>
    <definedName name="mdamrung8">#REF!</definedName>
    <definedName name="mdao1gbh0.15" localSheetId="1">#REF!</definedName>
    <definedName name="mdao1gbh0.15">#REF!</definedName>
    <definedName name="mdao1gbh0.25" localSheetId="1">#REF!</definedName>
    <definedName name="mdao1gbh0.25">#REF!</definedName>
    <definedName name="mdao1gbh0.30" localSheetId="1">#REF!</definedName>
    <definedName name="mdao1gbh0.30">#REF!</definedName>
    <definedName name="mdao1gbh0.35" localSheetId="1">#REF!</definedName>
    <definedName name="mdao1gbh0.35">#REF!</definedName>
    <definedName name="mdao1gbh0.40" localSheetId="1">#REF!</definedName>
    <definedName name="mdao1gbh0.40">#REF!</definedName>
    <definedName name="mdao1gbh0.65" localSheetId="1">#REF!</definedName>
    <definedName name="mdao1gbh0.65">#REF!</definedName>
    <definedName name="mdao1gbh0.75" localSheetId="1">#REF!</definedName>
    <definedName name="mdao1gbh0.75">#REF!</definedName>
    <definedName name="mdao1gbh1.25" localSheetId="1">#REF!</definedName>
    <definedName name="mdao1gbh1.25">#REF!</definedName>
    <definedName name="mdao1gbx0.22" localSheetId="1">#REF!</definedName>
    <definedName name="mdao1gbx0.22">#REF!</definedName>
    <definedName name="mdao1gbx0.25" localSheetId="1">#REF!</definedName>
    <definedName name="mdao1gbx0.25">#REF!</definedName>
    <definedName name="mdao1gbx0.30" localSheetId="1">#REF!</definedName>
    <definedName name="mdao1gbx0.30">#REF!</definedName>
    <definedName name="mdao1gbx0.35" localSheetId="1">#REF!</definedName>
    <definedName name="mdao1gbx0.35">#REF!</definedName>
    <definedName name="mdao1gbx0.40" localSheetId="1">#REF!</definedName>
    <definedName name="mdao1gbx0.40">#REF!</definedName>
    <definedName name="mdao1gbx0.50" localSheetId="1">#REF!</definedName>
    <definedName name="mdao1gbx0.50">#REF!</definedName>
    <definedName name="mdao1gbx0.65" localSheetId="1">#REF!</definedName>
    <definedName name="mdao1gbx0.65">#REF!</definedName>
    <definedName name="mdao1gbx1.00" localSheetId="1">#REF!</definedName>
    <definedName name="mdao1gbx1.00">#REF!</definedName>
    <definedName name="mdao1gbx1.20" localSheetId="1">#REF!</definedName>
    <definedName name="mdao1gbx1.20">#REF!</definedName>
    <definedName name="mdao1gbx1.25" localSheetId="1">#REF!</definedName>
    <definedName name="mdao1gbx1.25">#REF!</definedName>
    <definedName name="mdao1gbx1.60" localSheetId="1">#REF!</definedName>
    <definedName name="mdao1gbx1.60">#REF!</definedName>
    <definedName name="mdao1gbx2.00" localSheetId="1">#REF!</definedName>
    <definedName name="mdao1gbx2.00">#REF!</definedName>
    <definedName name="mdao1gbx2.50" localSheetId="1">#REF!</definedName>
    <definedName name="mdao1gbx2.50">#REF!</definedName>
    <definedName name="mdao1gbx4.00" localSheetId="1">#REF!</definedName>
    <definedName name="mdao1gbx4.00">#REF!</definedName>
    <definedName name="mdao1gbx4.60" localSheetId="1">#REF!</definedName>
    <definedName name="mdao1gbx4.60">#REF!</definedName>
    <definedName name="mdao1gbx5.00" localSheetId="1">#REF!</definedName>
    <definedName name="mdao1gbx5.00">#REF!</definedName>
    <definedName name="me" localSheetId="1">#REF!</definedName>
    <definedName name="me">#REF!</definedName>
    <definedName name="mepcocsau1" localSheetId="1">#REF!</definedName>
    <definedName name="mepcocsau1">#REF!</definedName>
    <definedName name="mepcoctr100" localSheetId="1">#REF!</definedName>
    <definedName name="mepcoctr100">#REF!</definedName>
    <definedName name="mepcoctr60" localSheetId="1">#REF!</definedName>
    <definedName name="mepcoctr60">#REF!</definedName>
    <definedName name="MG_A" localSheetId="1">#REF!</definedName>
    <definedName name="MG_A">#REF!</definedName>
    <definedName name="mhan1chieu40" localSheetId="1">#REF!</definedName>
    <definedName name="mhan1chieu40">#REF!</definedName>
    <definedName name="mhan1chieu50" localSheetId="1">#REF!</definedName>
    <definedName name="mhan1chieu50">#REF!</definedName>
    <definedName name="mhancatnuoc124" localSheetId="1">#REF!</definedName>
    <definedName name="mhancatnuoc124">#REF!</definedName>
    <definedName name="mhand10.2" localSheetId="1">#REF!</definedName>
    <definedName name="mhand10.2">#REF!</definedName>
    <definedName name="mhand27.5" localSheetId="1">#REF!</definedName>
    <definedName name="mhand27.5">#REF!</definedName>
    <definedName name="mhand4" localSheetId="1">#REF!</definedName>
    <definedName name="mhand4">#REF!</definedName>
    <definedName name="mhanhoi1000" localSheetId="1">#REF!</definedName>
    <definedName name="mhanhoi1000">#REF!</definedName>
    <definedName name="mhanhoi2000" localSheetId="1">#REF!</definedName>
    <definedName name="mhanhoi2000">#REF!</definedName>
    <definedName name="mhanxang20" localSheetId="1">#REF!</definedName>
    <definedName name="mhanxang20">#REF!</definedName>
    <definedName name="mhanxang9" localSheetId="1">#REF!</definedName>
    <definedName name="mhanxang9">#REF!</definedName>
    <definedName name="mhanxchieu23" localSheetId="1">#REF!</definedName>
    <definedName name="mhanxchieu23">#REF!</definedName>
    <definedName name="mhanxchieu29.2" localSheetId="1">#REF!</definedName>
    <definedName name="mhanxchieu29.2">#REF!</definedName>
    <definedName name="mhanxchieu33.5" localSheetId="1">#REF!</definedName>
    <definedName name="mhanxchieu33.5">#REF!</definedName>
    <definedName name="mkcnGPS15" localSheetId="1">#REF!</definedName>
    <definedName name="mkcnGPS15">#REF!</definedName>
    <definedName name="mkcnTRC15" localSheetId="1">#REF!</definedName>
    <definedName name="mkcnTRC15">#REF!</definedName>
    <definedName name="mkcnVRM" localSheetId="1">#REF!</definedName>
    <definedName name="mkcnVRM">#REF!</definedName>
    <definedName name="mkeobh165" localSheetId="1">#REF!</definedName>
    <definedName name="mkeobh165">#REF!</definedName>
    <definedName name="mkeobh215" localSheetId="1">#REF!</definedName>
    <definedName name="mkeobh215">#REF!</definedName>
    <definedName name="mkeobh28" localSheetId="1">#REF!</definedName>
    <definedName name="mkeobh28">#REF!</definedName>
    <definedName name="mkeobh40" localSheetId="1">#REF!</definedName>
    <definedName name="mkeobh40">#REF!</definedName>
    <definedName name="mkeobh50" localSheetId="1">#REF!</definedName>
    <definedName name="mkeobh50">#REF!</definedName>
    <definedName name="mkeobh55" localSheetId="1">#REF!</definedName>
    <definedName name="mkeobh55">#REF!</definedName>
    <definedName name="mkeobh60" localSheetId="1">#REF!</definedName>
    <definedName name="mkeobh60">#REF!</definedName>
    <definedName name="mkeobh80" localSheetId="1">#REF!</definedName>
    <definedName name="mkeobh80">#REF!</definedName>
    <definedName name="mkeobx108" localSheetId="1">#REF!</definedName>
    <definedName name="mkeobx108">#REF!</definedName>
    <definedName name="mkeobx130" localSheetId="1">#REF!</definedName>
    <definedName name="mkeobx130">#REF!</definedName>
    <definedName name="mkeobx45" localSheetId="1">#REF!</definedName>
    <definedName name="mkeobx45">#REF!</definedName>
    <definedName name="mkeobx54" localSheetId="1">#REF!</definedName>
    <definedName name="mkeobx54">#REF!</definedName>
    <definedName name="mkeobx60" localSheetId="1">#REF!</definedName>
    <definedName name="mkeobx60">#REF!</definedName>
    <definedName name="mkeobx75" localSheetId="1">#REF!</definedName>
    <definedName name="mkeobx75">#REF!</definedName>
    <definedName name="mkhoanbttay24" localSheetId="1">#REF!</definedName>
    <definedName name="mkhoanbttay24">#REF!</definedName>
    <definedName name="mkhoanbttay30" localSheetId="1">#REF!</definedName>
    <definedName name="mkhoanbttay30">#REF!</definedName>
    <definedName name="mkhoanbttay38" localSheetId="1">#REF!</definedName>
    <definedName name="mkhoanbttay38">#REF!</definedName>
    <definedName name="mkhoanbttay40" localSheetId="1">#REF!</definedName>
    <definedName name="mkhoanbttay40">#REF!</definedName>
    <definedName name="mkhoandatay30" localSheetId="1">#REF!</definedName>
    <definedName name="mkhoandatay30">#REF!</definedName>
    <definedName name="mkhoandatay42" localSheetId="1">#REF!</definedName>
    <definedName name="mkhoandatay42">#REF!</definedName>
    <definedName name="mkhoandung4.5" localSheetId="1">#REF!</definedName>
    <definedName name="mkhoandung4.5">#REF!</definedName>
    <definedName name="mkhoansattay13" localSheetId="1">#REF!</definedName>
    <definedName name="mkhoansattay13">#REF!</definedName>
    <definedName name="mkhoanxoayth110" localSheetId="1">#REF!</definedName>
    <definedName name="mkhoanxoayth110">#REF!</definedName>
    <definedName name="mkhoanxoayth95" localSheetId="1">#REF!</definedName>
    <definedName name="mkhoanxoayth95">#REF!</definedName>
    <definedName name="mkichck18" localSheetId="1">#REF!</definedName>
    <definedName name="mkichck18">#REF!</definedName>
    <definedName name="mkichck250" localSheetId="1">#REF!</definedName>
    <definedName name="mkichck250">#REF!</definedName>
    <definedName name="mkichday60" localSheetId="1">#REF!</definedName>
    <definedName name="mkichday60">#REF!</definedName>
    <definedName name="mkichnang100" localSheetId="1">#REF!</definedName>
    <definedName name="mkichnang100">#REF!</definedName>
    <definedName name="mkichnang250" localSheetId="1">#REF!</definedName>
    <definedName name="mkichnang250">#REF!</definedName>
    <definedName name="mkichnang500" localSheetId="1">#REF!</definedName>
    <definedName name="mkichnang500">#REF!</definedName>
    <definedName name="mluoncap15" localSheetId="1">#REF!</definedName>
    <definedName name="mluoncap15">#REF!</definedName>
    <definedName name="mmai2.7" localSheetId="1">#REF!</definedName>
    <definedName name="mmai2.7">#REF!</definedName>
    <definedName name="mnenkhid102" localSheetId="1">#REF!</definedName>
    <definedName name="mnenkhid102">#REF!</definedName>
    <definedName name="mnenkhid120" localSheetId="1">#REF!</definedName>
    <definedName name="mnenkhid120">#REF!</definedName>
    <definedName name="mnenkhid1200" localSheetId="1">#REF!</definedName>
    <definedName name="mnenkhid1200">#REF!</definedName>
    <definedName name="mnenkhid200" localSheetId="1">#REF!</definedName>
    <definedName name="mnenkhid200">#REF!</definedName>
    <definedName name="mnenkhid240" localSheetId="1">#REF!</definedName>
    <definedName name="mnenkhid240">#REF!</definedName>
    <definedName name="mnenkhid300" localSheetId="1">#REF!</definedName>
    <definedName name="mnenkhid300">#REF!</definedName>
    <definedName name="mnenkhid360" localSheetId="1">#REF!</definedName>
    <definedName name="mnenkhid360">#REF!</definedName>
    <definedName name="mnenkhid5.5" localSheetId="1">#REF!</definedName>
    <definedName name="mnenkhid5.5">#REF!</definedName>
    <definedName name="mnenkhid540" localSheetId="1">#REF!</definedName>
    <definedName name="mnenkhid540">#REF!</definedName>
    <definedName name="mnenkhid600" localSheetId="1">#REF!</definedName>
    <definedName name="mnenkhid600">#REF!</definedName>
    <definedName name="mnenkhid660" localSheetId="1">#REF!</definedName>
    <definedName name="mnenkhid660">#REF!</definedName>
    <definedName name="mnenkhid75" localSheetId="1">#REF!</definedName>
    <definedName name="mnenkhid75">#REF!</definedName>
    <definedName name="mnenkhidien10" localSheetId="1">#REF!</definedName>
    <definedName name="mnenkhidien10">#REF!</definedName>
    <definedName name="mnenkhidien150" localSheetId="1">#REF!</definedName>
    <definedName name="mnenkhidien150">#REF!</definedName>
    <definedName name="mnenkhidien216" localSheetId="1">#REF!</definedName>
    <definedName name="mnenkhidien216">#REF!</definedName>
    <definedName name="mnenkhidien22" localSheetId="1">#REF!</definedName>
    <definedName name="mnenkhidien22">#REF!</definedName>
    <definedName name="mnenkhidien270" localSheetId="1">#REF!</definedName>
    <definedName name="mnenkhidien270">#REF!</definedName>
    <definedName name="mnenkhidien30" localSheetId="1">#REF!</definedName>
    <definedName name="mnenkhidien30">#REF!</definedName>
    <definedName name="mnenkhidien300" localSheetId="1">#REF!</definedName>
    <definedName name="mnenkhidien300">#REF!</definedName>
    <definedName name="mnenkhidien5" localSheetId="1">#REF!</definedName>
    <definedName name="mnenkhidien5">#REF!</definedName>
    <definedName name="mnenkhidien56" localSheetId="1">#REF!</definedName>
    <definedName name="mnenkhidien56">#REF!</definedName>
    <definedName name="mnenkhidien600" localSheetId="1">#REF!</definedName>
    <definedName name="mnenkhidien600">#REF!</definedName>
    <definedName name="mnenkhixang11" localSheetId="1">#REF!</definedName>
    <definedName name="mnenkhixang11">#REF!</definedName>
    <definedName name="mnenkhixang120" localSheetId="1">#REF!</definedName>
    <definedName name="mnenkhixang120">#REF!</definedName>
    <definedName name="mnenkhixang200" localSheetId="1">#REF!</definedName>
    <definedName name="mnenkhixang200">#REF!</definedName>
    <definedName name="mnenkhixang25" localSheetId="1">#REF!</definedName>
    <definedName name="mnenkhixang25">#REF!</definedName>
    <definedName name="mnenkhixang3" localSheetId="1">#REF!</definedName>
    <definedName name="mnenkhixang3">#REF!</definedName>
    <definedName name="mnenkhixang300" localSheetId="1">#REF!</definedName>
    <definedName name="mnenkhixang300">#REF!</definedName>
    <definedName name="mnenkhixang40" localSheetId="1">#REF!</definedName>
    <definedName name="mnenkhixang40">#REF!</definedName>
    <definedName name="mnenkhixang600" localSheetId="1">#REF!</definedName>
    <definedName name="mnenkhixang600">#REF!</definedName>
    <definedName name="mnghiendad25" localSheetId="1">#REF!</definedName>
    <definedName name="mnghiendad25">#REF!</definedName>
    <definedName name="mnghiendadd20" localSheetId="1">#REF!</definedName>
    <definedName name="mnghiendadd20">#REF!</definedName>
    <definedName name="mnghiendadd6" localSheetId="1">#REF!</definedName>
    <definedName name="mnghiendadd6">#REF!</definedName>
    <definedName name="mnghiendatho14" localSheetId="1">#REF!</definedName>
    <definedName name="mnghiendatho14">#REF!</definedName>
    <definedName name="mnghiendatho200" localSheetId="1">#REF!</definedName>
    <definedName name="mnghiendatho200">#REF!</definedName>
    <definedName name="mnhogcaydk100" localSheetId="1">#REF!</definedName>
    <definedName name="mnhogcaydk100">#REF!</definedName>
    <definedName name="mnhogcaydk54" localSheetId="1">#REF!</definedName>
    <definedName name="mnhogcaydk54">#REF!</definedName>
    <definedName name="mnhogcaydk75" localSheetId="1">#REF!</definedName>
    <definedName name="mnhogcaydk75">#REF!</definedName>
    <definedName name="morita" localSheetId="1">#REF!</definedName>
    <definedName name="morita">#REF!</definedName>
    <definedName name="moritavn" localSheetId="1">#REF!</definedName>
    <definedName name="moritavn">#REF!</definedName>
    <definedName name="motodk150" localSheetId="1">#REF!</definedName>
    <definedName name="motodk150">#REF!</definedName>
    <definedName name="motodk180" localSheetId="1">#REF!</definedName>
    <definedName name="motodk180">#REF!</definedName>
    <definedName name="motodk200" localSheetId="1">#REF!</definedName>
    <definedName name="motodk200">#REF!</definedName>
    <definedName name="motodk240" localSheetId="1">#REF!</definedName>
    <definedName name="motodk240">#REF!</definedName>
    <definedName name="motodk255" localSheetId="1">#REF!</definedName>
    <definedName name="motodk255">#REF!</definedName>
    <definedName name="motodk272" localSheetId="1">#REF!</definedName>
    <definedName name="motodk272">#REF!</definedName>
    <definedName name="motothung10" localSheetId="1">#REF!</definedName>
    <definedName name="motothung10">#REF!</definedName>
    <definedName name="motothung12" localSheetId="1">#REF!</definedName>
    <definedName name="motothung12">#REF!</definedName>
    <definedName name="motothung12.5" localSheetId="1">#REF!</definedName>
    <definedName name="motothung12.5">#REF!</definedName>
    <definedName name="motothung2" localSheetId="1">#REF!</definedName>
    <definedName name="motothung2">#REF!</definedName>
    <definedName name="motothung2.5" localSheetId="1">#REF!</definedName>
    <definedName name="motothung2.5">#REF!</definedName>
    <definedName name="motothung20" localSheetId="1">#REF!</definedName>
    <definedName name="motothung20">#REF!</definedName>
    <definedName name="motothung4" localSheetId="1">#REF!</definedName>
    <definedName name="motothung4">#REF!</definedName>
    <definedName name="motothung5" localSheetId="1">#REF!</definedName>
    <definedName name="motothung5">#REF!</definedName>
    <definedName name="motothung6" localSheetId="1">#REF!</definedName>
    <definedName name="motothung6">#REF!</definedName>
    <definedName name="motothung7" localSheetId="1">#REF!</definedName>
    <definedName name="motothung7">#REF!</definedName>
    <definedName name="mototnuoc4" localSheetId="1">#REF!</definedName>
    <definedName name="mototnuoc4">#REF!</definedName>
    <definedName name="mototnuoc5" localSheetId="1">#REF!</definedName>
    <definedName name="mototnuoc5">#REF!</definedName>
    <definedName name="mototnuoc6" localSheetId="1">#REF!</definedName>
    <definedName name="mototnuoc6">#REF!</definedName>
    <definedName name="mototnuoc7" localSheetId="1">#REF!</definedName>
    <definedName name="mototnuoc7">#REF!</definedName>
    <definedName name="mototudo10" localSheetId="1">#REF!</definedName>
    <definedName name="mototudo10">#REF!</definedName>
    <definedName name="mototudo12" localSheetId="1">#REF!</definedName>
    <definedName name="mototudo12">#REF!</definedName>
    <definedName name="mototudo15" localSheetId="1">#REF!</definedName>
    <definedName name="mototudo15">#REF!</definedName>
    <definedName name="mototudo2.5" localSheetId="1">#REF!</definedName>
    <definedName name="mototudo2.5">#REF!</definedName>
    <definedName name="mototudo20" localSheetId="1">#REF!</definedName>
    <definedName name="mototudo20">#REF!</definedName>
    <definedName name="mototudo25" localSheetId="1">#REF!</definedName>
    <definedName name="mototudo25">#REF!</definedName>
    <definedName name="mototudo27" localSheetId="1">#REF!</definedName>
    <definedName name="mototudo27">#REF!</definedName>
    <definedName name="mototudo3.5" localSheetId="1">#REF!</definedName>
    <definedName name="mototudo3.5">#REF!</definedName>
    <definedName name="mototudo4" localSheetId="1">#REF!</definedName>
    <definedName name="mototudo4">#REF!</definedName>
    <definedName name="mototudo5" localSheetId="1">#REF!</definedName>
    <definedName name="mototudo5">#REF!</definedName>
    <definedName name="mototudo6" localSheetId="1">#REF!</definedName>
    <definedName name="mototudo6">#REF!</definedName>
    <definedName name="mototudo7" localSheetId="1">#REF!</definedName>
    <definedName name="mototudo7">#REF!</definedName>
    <definedName name="mototudo9" localSheetId="1">#REF!</definedName>
    <definedName name="mototudo9">#REF!</definedName>
    <definedName name="motovcbt6" localSheetId="1">#REF!</definedName>
    <definedName name="motovcbt6">#REF!</definedName>
    <definedName name="mpha250" localSheetId="1">#REF!</definedName>
    <definedName name="mpha250">#REF!</definedName>
    <definedName name="mphaothep10" localSheetId="1">#REF!</definedName>
    <definedName name="mphaothep10">#REF!</definedName>
    <definedName name="mphaothep15" localSheetId="1">#REF!</definedName>
    <definedName name="mphaothep15">#REF!</definedName>
    <definedName name="mphatdienld10" localSheetId="1">#REF!</definedName>
    <definedName name="mphatdienld10">#REF!</definedName>
    <definedName name="mphatdienld112" localSheetId="1">#REF!</definedName>
    <definedName name="mphatdienld112">#REF!</definedName>
    <definedName name="mphatdienld122" localSheetId="1">#REF!</definedName>
    <definedName name="mphatdienld122">#REF!</definedName>
    <definedName name="mphatdienld15" localSheetId="1">#REF!</definedName>
    <definedName name="mphatdienld15">#REF!</definedName>
    <definedName name="mphatdienld20" localSheetId="1">#REF!</definedName>
    <definedName name="mphatdienld20">#REF!</definedName>
    <definedName name="mphatdienld25" localSheetId="1">#REF!</definedName>
    <definedName name="mphatdienld25">#REF!</definedName>
    <definedName name="mphatdienld30" localSheetId="1">#REF!</definedName>
    <definedName name="mphatdienld30">#REF!</definedName>
    <definedName name="mphatdienld38" localSheetId="1">#REF!</definedName>
    <definedName name="mphatdienld38">#REF!</definedName>
    <definedName name="mphatdienld45" localSheetId="1">#REF!</definedName>
    <definedName name="mphatdienld45">#REF!</definedName>
    <definedName name="mphatdienld5.2" localSheetId="1">#REF!</definedName>
    <definedName name="mphatdienld5.2">#REF!</definedName>
    <definedName name="mphatdienld50" localSheetId="1">#REF!</definedName>
    <definedName name="mphatdienld50">#REF!</definedName>
    <definedName name="mphatdienld60" localSheetId="1">#REF!</definedName>
    <definedName name="mphatdienld60">#REF!</definedName>
    <definedName name="mphatdienld75" localSheetId="1">#REF!</definedName>
    <definedName name="mphatdienld75">#REF!</definedName>
    <definedName name="mphatdienld8" localSheetId="1">#REF!</definedName>
    <definedName name="mphatdienld8">#REF!</definedName>
    <definedName name="mphunson400" localSheetId="1">#REF!</definedName>
    <definedName name="mphunson400">#REF!</definedName>
    <definedName name="mphunvua2" localSheetId="1">#REF!</definedName>
    <definedName name="mphunvua2">#REF!</definedName>
    <definedName name="mphunvua4" localSheetId="1">#REF!</definedName>
    <definedName name="mphunvua4">#REF!</definedName>
    <definedName name="mraibtsp500" localSheetId="1">#REF!</definedName>
    <definedName name="mraibtsp500">#REF!</definedName>
    <definedName name="mraintn100" localSheetId="1">#REF!</definedName>
    <definedName name="mraintn100">#REF!</definedName>
    <definedName name="mraintn65" localSheetId="1">#REF!</definedName>
    <definedName name="mraintn65">#REF!</definedName>
    <definedName name="mromooc14" localSheetId="1">#REF!</definedName>
    <definedName name="mromooc14">#REF!</definedName>
    <definedName name="mromooc15" localSheetId="1">#REF!</definedName>
    <definedName name="mromooc15">#REF!</definedName>
    <definedName name="mromooc2" localSheetId="1">#REF!</definedName>
    <definedName name="mromooc2">#REF!</definedName>
    <definedName name="mromooc21" localSheetId="1">#REF!</definedName>
    <definedName name="mromooc21">#REF!</definedName>
    <definedName name="mromooc4" localSheetId="1">#REF!</definedName>
    <definedName name="mromooc4">#REF!</definedName>
    <definedName name="mromooc7.5" localSheetId="1">#REF!</definedName>
    <definedName name="mromooc7.5">#REF!</definedName>
    <definedName name="msangbentontie1" localSheetId="1">#REF!</definedName>
    <definedName name="msangbentontie1">#REF!</definedName>
    <definedName name="msangruada11" localSheetId="1">#REF!</definedName>
    <definedName name="msangruada11">#REF!</definedName>
    <definedName name="msangruada35" localSheetId="1">#REF!</definedName>
    <definedName name="msangruada35">#REF!</definedName>
    <definedName name="msangruada45" localSheetId="1">#REF!</definedName>
    <definedName name="msangruada45">#REF!</definedName>
    <definedName name="msanth108" localSheetId="1">#REF!</definedName>
    <definedName name="msanth108">#REF!</definedName>
    <definedName name="msanth180" localSheetId="1">#REF!</definedName>
    <definedName name="msanth180">#REF!</definedName>
    <definedName name="msanth250" localSheetId="1">#REF!</definedName>
    <definedName name="msanth250">#REF!</definedName>
    <definedName name="msanth54" localSheetId="1">#REF!</definedName>
    <definedName name="msanth54">#REF!</definedName>
    <definedName name="msanth90" localSheetId="1">#REF!</definedName>
    <definedName name="msanth90">#REF!</definedName>
    <definedName name="mtaukeo150" localSheetId="1">#REF!</definedName>
    <definedName name="mtaukeo150">#REF!</definedName>
    <definedName name="mtaukeo360" localSheetId="1">#REF!</definedName>
    <definedName name="mtaukeo360">#REF!</definedName>
    <definedName name="mtaukeo600" localSheetId="1">#REF!</definedName>
    <definedName name="mtaukeo600">#REF!</definedName>
    <definedName name="mtbipvlan150" localSheetId="1">#REF!</definedName>
    <definedName name="mtbipvlan150">#REF!</definedName>
    <definedName name="mthungcapdkbx2.5" localSheetId="1">#REF!</definedName>
    <definedName name="mthungcapdkbx2.5">#REF!</definedName>
    <definedName name="mthungcapdkbx2.75" localSheetId="1">#REF!</definedName>
    <definedName name="mthungcapdkbx2.75">#REF!</definedName>
    <definedName name="mthungcapdkbx3" localSheetId="1">#REF!</definedName>
    <definedName name="mthungcapdkbx3">#REF!</definedName>
    <definedName name="mthungcapdkbx4.5" localSheetId="1">#REF!</definedName>
    <definedName name="mthungcapdkbx4.5">#REF!</definedName>
    <definedName name="mthungcapdkbx5" localSheetId="1">#REF!</definedName>
    <definedName name="mthungcapdkbx5">#REF!</definedName>
    <definedName name="mthungcapdkbx8" localSheetId="1">#REF!</definedName>
    <definedName name="mthungcapdkbx8">#REF!</definedName>
    <definedName name="mthungcapdkbx9" localSheetId="1">#REF!</definedName>
    <definedName name="mthungcapdkbx9">#REF!</definedName>
    <definedName name="mtien4.5" localSheetId="1">#REF!</definedName>
    <definedName name="mtien4.5">#REF!</definedName>
    <definedName name="mtoidien0.5" localSheetId="1">#REF!</definedName>
    <definedName name="mtoidien0.5">#REF!</definedName>
    <definedName name="mtoidien1" localSheetId="1">#REF!</definedName>
    <definedName name="mtoidien1">#REF!</definedName>
    <definedName name="mtoidien1.5" localSheetId="1">#REF!</definedName>
    <definedName name="mtoidien1.5">#REF!</definedName>
    <definedName name="mtoidien2" localSheetId="1">#REF!</definedName>
    <definedName name="mtoidien2">#REF!</definedName>
    <definedName name="mtoidien2.5" localSheetId="1">#REF!</definedName>
    <definedName name="mtoidien2.5">#REF!</definedName>
    <definedName name="mtoidien3" localSheetId="1">#REF!</definedName>
    <definedName name="mtoidien3">#REF!</definedName>
    <definedName name="mtoidien4" localSheetId="1">#REF!</definedName>
    <definedName name="mtoidien4">#REF!</definedName>
    <definedName name="mtoidien5" localSheetId="1">#REF!</definedName>
    <definedName name="mtoidien5">#REF!</definedName>
    <definedName name="mtrambomdau40" localSheetId="1">#REF!</definedName>
    <definedName name="mtrambomdau40">#REF!</definedName>
    <definedName name="mtrambomdau50" localSheetId="1">#REF!</definedName>
    <definedName name="mtrambomdau50">#REF!</definedName>
    <definedName name="mtramtronbt20" localSheetId="1">#REF!</definedName>
    <definedName name="mtramtronbt20">#REF!</definedName>
    <definedName name="mtramtronbt22" localSheetId="1">#REF!</definedName>
    <definedName name="mtramtronbt22">#REF!</definedName>
    <definedName name="mtramtronbt30" localSheetId="1">#REF!</definedName>
    <definedName name="mtramtronbt30">#REF!</definedName>
    <definedName name="mtramtronbt60" localSheetId="1">#REF!</definedName>
    <definedName name="mtramtronbt60">#REF!</definedName>
    <definedName name="mtramtronbtn25" localSheetId="1">#REF!</definedName>
    <definedName name="mtramtronbtn25">#REF!</definedName>
    <definedName name="mtramtronbtn30" localSheetId="1">#REF!</definedName>
    <definedName name="mtramtronbtn30">#REF!</definedName>
    <definedName name="mtramtronbtn40" localSheetId="1">#REF!</definedName>
    <definedName name="mtramtronbtn40">#REF!</definedName>
    <definedName name="mtramtronbtn50" localSheetId="1">#REF!</definedName>
    <definedName name="mtramtronbtn50">#REF!</definedName>
    <definedName name="mtramtronbtn60" localSheetId="1">#REF!</definedName>
    <definedName name="mtramtronbtn60">#REF!</definedName>
    <definedName name="mtramtronbtn80" localSheetId="1">#REF!</definedName>
    <definedName name="mtramtronbtn80">#REF!</definedName>
    <definedName name="mtronbentonite1" localSheetId="1">#REF!</definedName>
    <definedName name="mtronbentonite1">#REF!</definedName>
    <definedName name="mtronbt100" localSheetId="1">#REF!</definedName>
    <definedName name="mtronbt100">#REF!</definedName>
    <definedName name="mtronbt1150" localSheetId="1">#REF!</definedName>
    <definedName name="mtronbt1150">#REF!</definedName>
    <definedName name="mtronbt150" localSheetId="1">#REF!</definedName>
    <definedName name="mtronbt150">#REF!</definedName>
    <definedName name="mtronbt1600" localSheetId="1">#REF!</definedName>
    <definedName name="mtronbt1600">#REF!</definedName>
    <definedName name="mtronbt200" localSheetId="1">#REF!</definedName>
    <definedName name="mtronbt200">#REF!</definedName>
    <definedName name="mtronbt250" localSheetId="1">#REF!</definedName>
    <definedName name="mtronbt250">#REF!</definedName>
    <definedName name="mtronbt425" localSheetId="1">#REF!</definedName>
    <definedName name="mtronbt425">#REF!</definedName>
    <definedName name="mtronbt500" localSheetId="1">#REF!</definedName>
    <definedName name="mtronbt500">#REF!</definedName>
    <definedName name="mtronbt800" localSheetId="1">#REF!</definedName>
    <definedName name="mtronbt800">#REF!</definedName>
    <definedName name="mtronvua110" localSheetId="1">#REF!</definedName>
    <definedName name="mtronvua110">#REF!</definedName>
    <definedName name="mtronvua150" localSheetId="1">#REF!</definedName>
    <definedName name="mtronvua150">#REF!</definedName>
    <definedName name="mtronvua200" localSheetId="1">#REF!</definedName>
    <definedName name="mtronvua200">#REF!</definedName>
    <definedName name="mtronvua250" localSheetId="1">#REF!</definedName>
    <definedName name="mtronvua250">#REF!</definedName>
    <definedName name="mtronvua325" localSheetId="1">#REF!</definedName>
    <definedName name="mtronvua325">#REF!</definedName>
    <definedName name="mtronvua80" localSheetId="1">#REF!</definedName>
    <definedName name="mtronvua80">#REF!</definedName>
    <definedName name="muonong2.8" localSheetId="1">#REF!</definedName>
    <definedName name="muonong2.8">#REF!</definedName>
    <definedName name="mvanthang0.3" localSheetId="1">#REF!</definedName>
    <definedName name="mvanthang0.3">#REF!</definedName>
    <definedName name="mvanthang0.5" localSheetId="1">#REF!</definedName>
    <definedName name="mvanthang0.5">#REF!</definedName>
    <definedName name="mvanthang2" localSheetId="1">#REF!</definedName>
    <definedName name="mvanthang2">#REF!</definedName>
    <definedName name="mxebombt90" localSheetId="1">#REF!</definedName>
    <definedName name="mxebombt90">#REF!</definedName>
    <definedName name="mxenanghang1.5" localSheetId="1">#REF!</definedName>
    <definedName name="mxenanghang1.5">#REF!</definedName>
    <definedName name="mxenanghang12" localSheetId="1">#REF!</definedName>
    <definedName name="mxenanghang12">#REF!</definedName>
    <definedName name="mxenanghang3" localSheetId="1">#REF!</definedName>
    <definedName name="mxenanghang3">#REF!</definedName>
    <definedName name="mxenanghang3.2" localSheetId="1">#REF!</definedName>
    <definedName name="mxenanghang3.2">#REF!</definedName>
    <definedName name="mxenanghang3.5" localSheetId="1">#REF!</definedName>
    <definedName name="mxenanghang3.5">#REF!</definedName>
    <definedName name="mxenanghang5" localSheetId="1">#REF!</definedName>
    <definedName name="mxenanghang5">#REF!</definedName>
    <definedName name="mxetuoinhua190" localSheetId="1">#REF!</definedName>
    <definedName name="mxetuoinhua190">#REF!</definedName>
    <definedName name="mxuclat0.40" localSheetId="1">#REF!</definedName>
    <definedName name="mxuclat0.40">#REF!</definedName>
    <definedName name="mxuclat1.00" localSheetId="1">#REF!</definedName>
    <definedName name="mxuclat1.00">#REF!</definedName>
    <definedName name="mxuclat1.65" localSheetId="1">#REF!</definedName>
    <definedName name="mxuclat1.65">#REF!</definedName>
    <definedName name="mxuclat2.00" localSheetId="1">#REF!</definedName>
    <definedName name="mxuclat2.00">#REF!</definedName>
    <definedName name="mxuclat2.80" localSheetId="1">#REF!</definedName>
    <definedName name="mxuclat2.80">#REF!</definedName>
    <definedName name="myle" localSheetId="1">#REF!</definedName>
    <definedName name="myle">#REF!</definedName>
    <definedName name="n" localSheetId="1" hidden="1">#REF!</definedName>
    <definedName name="n" hidden="1">#REF!</definedName>
    <definedName name="nc" localSheetId="1">#REF!</definedName>
    <definedName name="nc">#REF!</definedName>
    <definedName name="ncong" localSheetId="1">#REF!</definedName>
    <definedName name="ncong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o" localSheetId="1">#REF!</definedName>
    <definedName name="No">#REF!</definedName>
    <definedName name="odaki" localSheetId="1">#REF!</definedName>
    <definedName name="odaki">#REF!</definedName>
    <definedName name="OLE_LINK1" localSheetId="7">'Trends file-6-Ops'!#REF!</definedName>
    <definedName name="ONE" localSheetId="1">#REF!</definedName>
    <definedName name="ONE" localSheetId="2">#REF!</definedName>
    <definedName name="ONE" localSheetId="3">#REF!</definedName>
    <definedName name="ONE" localSheetId="4">#REF!</definedName>
    <definedName name="ONE">#REF!</definedName>
    <definedName name="ophom" localSheetId="1">#REF!</definedName>
    <definedName name="ophom">#REF!</definedName>
    <definedName name="P7b" localSheetId="1">#REF!</definedName>
    <definedName name="P7b">#REF!</definedName>
    <definedName name="PA" localSheetId="1">#REF!</definedName>
    <definedName name="PA">#REF!</definedName>
    <definedName name="_xlnm.Print_Area" localSheetId="0">Cover!$A$1:$M$25</definedName>
    <definedName name="_xlnm.Print_Area" localSheetId="1">#REF!</definedName>
    <definedName name="_xlnm.Print_Area" localSheetId="2">'Trends file-1'!$A$1:$G$87</definedName>
    <definedName name="_xlnm.Print_Area" localSheetId="3">'Trends file-2 '!$A$1:$G$67</definedName>
    <definedName name="_xlnm.Print_Area" localSheetId="4">'Trends file-3'!$A$1:$G$79</definedName>
    <definedName name="_xlnm.Print_Area" localSheetId="5">'Trends file-4'!$A$1:$G$176</definedName>
    <definedName name="_xlnm.Print_Area" localSheetId="6">'Trends file-5-SCH'!$A$1:$G$108</definedName>
    <definedName name="_xlnm.Print_Area" localSheetId="7">'Trends file-6-Ops'!$A$1:$G$118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ptdg_cong" localSheetId="1">#REF!</definedName>
    <definedName name="ptdg_cong">#REF!</definedName>
    <definedName name="ptdg_duong" localSheetId="1">#REF!</definedName>
    <definedName name="ptdg_duong">#REF!</definedName>
    <definedName name="PWHT" localSheetId="1">#REF!</definedName>
    <definedName name="PWHT">#REF!</definedName>
    <definedName name="qtdm" localSheetId="1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 localSheetId="4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 localSheetId="4">#REF!</definedName>
    <definedName name="rate1">#REF!</definedName>
    <definedName name="RATES" localSheetId="1">#REF!</definedName>
    <definedName name="RATES">#REF!</definedName>
    <definedName name="RED_RIVER_BRIDGE__THANH_TRI_BRIDGE__CONSTRUCTION_PROJECT" localSheetId="1">#REF!</definedName>
    <definedName name="RED_RIVER_BRIDGE__THANH_TRI_BRIDGE__CONSTRUCTION_PROJECT">#REF!</definedName>
    <definedName name="REO" localSheetId="1">#REF!</definedName>
    <definedName name="REO">#REF!</definedName>
    <definedName name="RT" localSheetId="1">#REF!</definedName>
    <definedName name="RT">#REF!</definedName>
    <definedName name="satu" localSheetId="1">#REF!</definedName>
    <definedName name="satu">#REF!</definedName>
    <definedName name="Sheet1" localSheetId="1">#REF!</definedName>
    <definedName name="Sheet1">#REF!</definedName>
    <definedName name="sho" localSheetId="1">#REF!</definedName>
    <definedName name="sho">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STR" localSheetId="1">#REF!</definedName>
    <definedName name="SSTR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axTV">10%</definedName>
    <definedName name="TaxXL">5%</definedName>
    <definedName name="TBA" localSheetId="1">#REF!</definedName>
    <definedName name="TBA">#REF!</definedName>
    <definedName name="tdia" localSheetId="1">#REF!</definedName>
    <definedName name="tdia">#REF!</definedName>
    <definedName name="tdt" localSheetId="1">#REF!</definedName>
    <definedName name="tdt">#REF!</definedName>
    <definedName name="ten" localSheetId="1">#REF!</definedName>
    <definedName name="ten">#REF!</definedName>
    <definedName name="thdt" localSheetId="1">#REF!</definedName>
    <definedName name="thdt">#REF!</definedName>
    <definedName name="thue">6</definedName>
    <definedName name="Tien" localSheetId="1">#REF!</definedName>
    <definedName name="Tien">#REF!</definedName>
    <definedName name="Tim_lan_xuat_hien" localSheetId="1">#REF!</definedName>
    <definedName name="Tim_lan_xuat_hien">#REF!</definedName>
    <definedName name="tim_xuat_hien" localSheetId="1">#REF!</definedName>
    <definedName name="tim_xuat_hien">#REF!</definedName>
    <definedName name="tld" localSheetId="1">#REF!</definedName>
    <definedName name="tld">#REF!</definedName>
    <definedName name="tly" localSheetId="1">#REF!</definedName>
    <definedName name="tly">#REF!</definedName>
    <definedName name="tn" localSheetId="1">#REF!</definedName>
    <definedName name="tn">#REF!</definedName>
    <definedName name="Tong" localSheetId="1">#REF!</definedName>
    <definedName name="Tong">#REF!</definedName>
    <definedName name="tongcong" localSheetId="1">#REF!</definedName>
    <definedName name="tongcong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VAT_LIEU" localSheetId="1">#REF!</definedName>
    <definedName name="TRA_VAT_LIEU">#REF!</definedName>
    <definedName name="TRA_VL" localSheetId="1">#REF!</definedName>
    <definedName name="TRA_VL">#REF!</definedName>
    <definedName name="TRAVL" localSheetId="1">#REF!</definedName>
    <definedName name="TRAVL">#REF!</definedName>
    <definedName name="trt" localSheetId="1">#REF!</definedName>
    <definedName name="trt">#REF!</definedName>
    <definedName name="tt" localSheetId="1">#REF!</definedName>
    <definedName name="tt">#REF!</definedName>
    <definedName name="tthi" localSheetId="1">#REF!</definedName>
    <definedName name="tthi">#REF!</definedName>
    <definedName name="TTLB1" localSheetId="1">#REF!</definedName>
    <definedName name="TTLB1">#REF!</definedName>
    <definedName name="TTLB2" localSheetId="1">#REF!</definedName>
    <definedName name="TTLB2">#REF!</definedName>
    <definedName name="TTLB3" localSheetId="1">#REF!</definedName>
    <definedName name="TTLB3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usd" localSheetId="1">#REF!</definedName>
    <definedName name="usd">#REF!</definedName>
    <definedName name="USD_Rate" localSheetId="2">#REF!</definedName>
    <definedName name="USD_Rate" localSheetId="3">#REF!</definedName>
    <definedName name="USD_Rate" localSheetId="4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 localSheetId="4">#REF!</definedName>
    <definedName name="usrNext1Period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at" localSheetId="1">#REF!</definedName>
    <definedName name="vat">#REF!</definedName>
    <definedName name="vbt400d" localSheetId="1">#REF!</definedName>
    <definedName name="vbt400d">#REF!</definedName>
    <definedName name="vbta" localSheetId="1">#REF!</definedName>
    <definedName name="vbta">#REF!</definedName>
    <definedName name="vbtB" localSheetId="1">#REF!</definedName>
    <definedName name="vbtB">#REF!</definedName>
    <definedName name="vbtD" localSheetId="1">#REF!</definedName>
    <definedName name="vbtD">#REF!</definedName>
    <definedName name="vbtE" localSheetId="1">#REF!</definedName>
    <definedName name="vbtE">#REF!</definedName>
    <definedName name="vbtF" localSheetId="1">#REF!</definedName>
    <definedName name="vbtF">#REF!</definedName>
    <definedName name="vbtg" localSheetId="1">#REF!</definedName>
    <definedName name="vbtg">#REF!</definedName>
    <definedName name="viet" localSheetId="1">#REF!</definedName>
    <definedName name="viet">#REF!</definedName>
    <definedName name="vtu" localSheetId="1">#REF!</definedName>
    <definedName name="vtu">#REF!</definedName>
    <definedName name="W" localSheetId="1">#REF!</definedName>
    <definedName name="W">#REF!</definedName>
    <definedName name="waterway" localSheetId="1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localSheetId="7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localSheetId="7" hidden="1">{#N/A,#N/A,FALSE,"Staffnos &amp; cost"}</definedName>
    <definedName name="wrn.Staffcost." hidden="1">{#N/A,#N/A,FALSE,"Staffnos &amp; cost"}</definedName>
    <definedName name="X">#REF!</definedName>
    <definedName name="xd0.6" localSheetId="1">#REF!</definedName>
    <definedName name="xd0.6">#REF!</definedName>
    <definedName name="xd1.3" localSheetId="1">#REF!</definedName>
    <definedName name="xd1.3">#REF!</definedName>
    <definedName name="xd1.5" localSheetId="1">#REF!</definedName>
    <definedName name="xd1.5">#REF!</definedName>
    <definedName name="xh" localSheetId="1">#REF!</definedName>
    <definedName name="xh">#REF!</definedName>
    <definedName name="xk0.6" localSheetId="1">#REF!</definedName>
    <definedName name="xk0.6">#REF!</definedName>
    <definedName name="xk1.3" localSheetId="1">#REF!</definedName>
    <definedName name="xk1.3">#REF!</definedName>
    <definedName name="xk1.5" localSheetId="1">#REF!</definedName>
    <definedName name="xk1.5">#REF!</definedName>
    <definedName name="xl" localSheetId="1">#REF!</definedName>
    <definedName name="xl">#REF!</definedName>
    <definedName name="xlc" localSheetId="1">#REF!</definedName>
    <definedName name="xlc">#REF!</definedName>
    <definedName name="xld1.4" localSheetId="1">#REF!</definedName>
    <definedName name="xld1.4">#REF!</definedName>
    <definedName name="xlk" localSheetId="1">#REF!</definedName>
    <definedName name="xlk">#REF!</definedName>
    <definedName name="xlk1.4" localSheetId="1">#REF!</definedName>
    <definedName name="xlk1.4">#REF!</definedName>
    <definedName name="xn" localSheetId="1">#REF!</definedName>
    <definedName name="xn">#REF!</definedName>
    <definedName name="xx" localSheetId="1">#REF!</definedName>
    <definedName name="xx">#REF!</definedName>
    <definedName name="ZYX" localSheetId="1">#REF!</definedName>
    <definedName name="ZYX">#REF!</definedName>
    <definedName name="ZZZ" localSheetId="1">#REF!</definedName>
    <definedName name="ZZZ">#REF!</definedName>
    <definedName name="もりた" localSheetId="1">#REF!</definedName>
    <definedName name="もりた">#REF!</definedName>
    <definedName name="勝" localSheetId="1">#REF!</definedName>
    <definedName name="勝">#REF!</definedName>
    <definedName name="工事" localSheetId="1">#REF!</definedName>
    <definedName name="工事">#REF!</definedName>
    <definedName name="現法" localSheetId="1">#REF!</definedName>
    <definedName name="現法">#REF!</definedName>
    <definedName name="直轄" localSheetId="1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3" l="1"/>
  <c r="A5" i="7" l="1"/>
  <c r="F1" i="6"/>
  <c r="G51" i="4" l="1"/>
  <c r="G61" i="3"/>
  <c r="G101" i="3"/>
  <c r="G74" i="3"/>
  <c r="G86" i="3"/>
  <c r="G4" i="3"/>
  <c r="G28" i="3"/>
  <c r="G47" i="3"/>
  <c r="G70" i="4" l="1"/>
  <c r="G8" i="4"/>
  <c r="G20" i="4" s="1"/>
  <c r="G28" i="4" s="1"/>
  <c r="G60" i="4"/>
  <c r="G85" i="4" l="1"/>
  <c r="G8" i="10" l="1"/>
  <c r="G6" i="3"/>
  <c r="G115" i="3" s="1"/>
  <c r="G10" i="4"/>
  <c r="G5" i="6" s="1"/>
  <c r="G8" i="11"/>
  <c r="F8" i="11"/>
  <c r="F10" i="4"/>
  <c r="F5" i="6" s="1"/>
  <c r="F6" i="3"/>
  <c r="F115" i="3" s="1"/>
  <c r="F8" i="10"/>
  <c r="C8" i="11"/>
  <c r="C10" i="4"/>
  <c r="C5" i="6" s="1"/>
  <c r="C6" i="3"/>
  <c r="C115" i="3" s="1"/>
  <c r="C8" i="10"/>
  <c r="D8" i="11"/>
  <c r="D10" i="4"/>
  <c r="D5" i="6" s="1"/>
  <c r="D6" i="3"/>
  <c r="D115" i="3" s="1"/>
  <c r="D8" i="10"/>
  <c r="E6" i="3"/>
  <c r="E115" i="3" s="1"/>
  <c r="E10" i="4"/>
  <c r="E5" i="6" s="1"/>
  <c r="E8" i="10"/>
  <c r="E8" i="11"/>
  <c r="F87" i="4" l="1"/>
  <c r="F166" i="3"/>
  <c r="F76" i="3"/>
  <c r="F72" i="4"/>
  <c r="F30" i="3"/>
  <c r="F63" i="3"/>
  <c r="F88" i="3"/>
  <c r="F146" i="3"/>
  <c r="F53" i="4"/>
  <c r="F103" i="3"/>
  <c r="F49" i="3"/>
  <c r="F30" i="4"/>
  <c r="F40" i="4"/>
  <c r="F22" i="4"/>
  <c r="F62" i="4"/>
  <c r="F103" i="4"/>
  <c r="F128" i="3"/>
  <c r="C88" i="3"/>
  <c r="C166" i="3"/>
  <c r="C62" i="4"/>
  <c r="C30" i="4"/>
  <c r="C72" i="4"/>
  <c r="C146" i="3"/>
  <c r="C53" i="4"/>
  <c r="C40" i="4"/>
  <c r="C103" i="3"/>
  <c r="C49" i="3"/>
  <c r="C63" i="3"/>
  <c r="C103" i="4"/>
  <c r="C76" i="3"/>
  <c r="C30" i="3"/>
  <c r="C22" i="4"/>
  <c r="C87" i="4"/>
  <c r="C128" i="3"/>
  <c r="E166" i="3"/>
  <c r="E103" i="4"/>
  <c r="E40" i="4"/>
  <c r="E30" i="4"/>
  <c r="E72" i="4"/>
  <c r="E128" i="3"/>
  <c r="E62" i="4"/>
  <c r="E103" i="3"/>
  <c r="E88" i="3"/>
  <c r="E53" i="4"/>
  <c r="E76" i="3"/>
  <c r="E49" i="3"/>
  <c r="E146" i="3"/>
  <c r="E87" i="4"/>
  <c r="E30" i="3"/>
  <c r="E22" i="4"/>
  <c r="E63" i="3"/>
  <c r="D49" i="3"/>
  <c r="D128" i="3"/>
  <c r="D87" i="4"/>
  <c r="D53" i="4"/>
  <c r="D30" i="3"/>
  <c r="D63" i="3"/>
  <c r="D30" i="4"/>
  <c r="D62" i="4"/>
  <c r="D146" i="3"/>
  <c r="D103" i="4"/>
  <c r="D76" i="3"/>
  <c r="D22" i="4"/>
  <c r="D166" i="3"/>
  <c r="D40" i="4"/>
  <c r="D88" i="3"/>
  <c r="D72" i="4"/>
  <c r="D103" i="3"/>
  <c r="G88" i="3"/>
  <c r="G146" i="3"/>
  <c r="G166" i="3"/>
  <c r="G62" i="4"/>
  <c r="G87" i="4"/>
  <c r="G63" i="3"/>
  <c r="G103" i="4"/>
  <c r="G22" i="4"/>
  <c r="G30" i="4"/>
  <c r="G128" i="3"/>
  <c r="G30" i="3"/>
  <c r="G40" i="4"/>
  <c r="G103" i="3"/>
  <c r="G49" i="3"/>
  <c r="G53" i="4"/>
  <c r="G72" i="4"/>
  <c r="G76" i="3"/>
</calcChain>
</file>

<file path=xl/sharedStrings.xml><?xml version="1.0" encoding="utf-8"?>
<sst xmlns="http://schemas.openxmlformats.org/spreadsheetml/2006/main" count="609" uniqueCount="332">
  <si>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</si>
  <si>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</si>
  <si>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</si>
  <si>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</si>
  <si>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</si>
  <si>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</si>
  <si>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</si>
  <si>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</si>
  <si>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</si>
  <si>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</si>
  <si>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</si>
  <si>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</si>
  <si>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</si>
  <si>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</si>
  <si>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</si>
  <si>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</si>
  <si>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</si>
  <si>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</si>
  <si>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</si>
  <si>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</si>
  <si>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</si>
  <si>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</si>
  <si>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</si>
  <si>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</si>
  <si>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</si>
  <si>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Census Towns</t>
  </si>
  <si>
    <t>Population Coverage</t>
  </si>
  <si>
    <t>Optic Fibre Network</t>
  </si>
  <si>
    <t>CONSOLIDATED FINANCIAL STATEMENTS FOR PAST FIVE QUARTERS - BHARTI AIRTEL LIMITED</t>
  </si>
  <si>
    <t>Income tax expense</t>
  </si>
  <si>
    <t>Consolidated Summarised Statement of Operations (net of inter segment eliminations)</t>
  </si>
  <si>
    <t>Rs</t>
  </si>
  <si>
    <t>CONSOLIDATED FINANCIAL STATEMENTS - BHARTI AIRTEL LIMITED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</si>
  <si>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</si>
  <si>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</si>
  <si>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</si>
  <si>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</si>
  <si>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</si>
  <si>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</si>
  <si>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</si>
  <si>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</si>
  <si>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Non-Census Towns &amp; Villages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</si>
  <si>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</si>
  <si>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</si>
  <si>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</si>
  <si>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</si>
  <si>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</si>
  <si>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R kms</t>
  </si>
  <si>
    <t>Total Customers Base</t>
  </si>
  <si>
    <t>Long term debt, net of current portion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</si>
  <si>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</si>
  <si>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</si>
  <si>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</si>
  <si>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</si>
  <si>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</si>
  <si>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</si>
  <si>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6.1 Operational Performance - INDIA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</si>
  <si>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</si>
  <si>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</si>
  <si>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</si>
  <si>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</si>
  <si>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</si>
  <si>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</si>
  <si>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</si>
  <si>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>B2C Services</t>
  </si>
  <si>
    <t>B2B Services</t>
  </si>
  <si>
    <t>5.1.1</t>
  </si>
  <si>
    <t>5.1.2</t>
  </si>
  <si>
    <t>Digital TV Services</t>
  </si>
  <si>
    <t>Net additions</t>
  </si>
  <si>
    <t xml:space="preserve">Average Revenue Per User (ARPU) </t>
  </si>
  <si>
    <t>Districts Covered</t>
  </si>
  <si>
    <r>
      <t xml:space="preserve">Digital TV Services - </t>
    </r>
    <r>
      <rPr>
        <sz val="8"/>
        <rFont val="Arial"/>
        <family val="2"/>
      </rPr>
      <t>Comprises of operations of Digital TV Services.</t>
    </r>
  </si>
  <si>
    <t>Coverage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</si>
  <si>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</si>
  <si>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</si>
  <si>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</si>
  <si>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</si>
  <si>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</si>
  <si>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</si>
  <si>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</si>
  <si>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</si>
  <si>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</si>
  <si>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</si>
  <si>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</si>
  <si>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</si>
  <si>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</si>
  <si>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</si>
  <si>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</si>
  <si>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5.1.3</t>
  </si>
  <si>
    <t>As % of Customer Base</t>
  </si>
  <si>
    <t>India</t>
  </si>
  <si>
    <t>In INR</t>
  </si>
  <si>
    <t>In USD</t>
  </si>
  <si>
    <t>4.1.1</t>
  </si>
  <si>
    <t>Africa</t>
  </si>
  <si>
    <t xml:space="preserve">     Dividend received</t>
  </si>
  <si>
    <t>Share of results of Joint Ventures / Associates</t>
  </si>
  <si>
    <t>Profit before Tax</t>
  </si>
  <si>
    <t>Net revenue</t>
  </si>
  <si>
    <t>US</t>
  </si>
  <si>
    <t>Deferred payment liability</t>
  </si>
  <si>
    <t>4.1.1.1</t>
  </si>
  <si>
    <t>4.1.1.2</t>
  </si>
  <si>
    <t>4.1.1.3</t>
  </si>
  <si>
    <t>4.1.1.4</t>
  </si>
  <si>
    <t>Schedule of Consolidated Net Debt</t>
  </si>
  <si>
    <t>Schedule of Consolidated Finance Cost</t>
  </si>
  <si>
    <t>Other expenses</t>
  </si>
  <si>
    <t xml:space="preserve">     Sale of tower assets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</si>
  <si>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</si>
  <si>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</si>
  <si>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</si>
  <si>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</si>
  <si>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</si>
  <si>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</si>
  <si>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</si>
  <si>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r>
      <rPr>
        <b/>
        <sz val="8"/>
        <rFont val="Arial"/>
        <family val="2"/>
      </rPr>
      <t xml:space="preserve">Airtel Business - </t>
    </r>
    <r>
      <rPr>
        <sz val="8"/>
        <rFont val="Arial"/>
        <family val="2"/>
      </rPr>
      <t>Submarine Cable System</t>
    </r>
  </si>
  <si>
    <t>[AS PER INDIAN ACCOUNTING STANDARDS (Ind-AS)]</t>
  </si>
  <si>
    <t>Consolidated Statements of Operations as per Indian Accounting Standards (Ind-AS)</t>
  </si>
  <si>
    <t>Consolidated Balance Sheet as per Indian Accounting Standards (Ind-AS)</t>
  </si>
  <si>
    <t>Consolidated Statement of Cash Flows as per Indian Accounting Standards (Ind-AS)</t>
  </si>
  <si>
    <t>Consolidated Summarised Statement of Operations as per Ind-AS (net of inter segment eliminations)</t>
  </si>
  <si>
    <t>Region and Segment wise summarised statement of operations as per Ind-AS:</t>
  </si>
  <si>
    <r>
      <t>India</t>
    </r>
    <r>
      <rPr>
        <sz val="8"/>
        <rFont val="Arial"/>
        <family val="2"/>
      </rPr>
      <t xml:space="preserve"> - Summarised Statement of Operations as per Ind-AS (net of inter segment eliminations)</t>
    </r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</si>
  <si>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</si>
  <si>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</si>
  <si>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</si>
  <si>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</si>
  <si>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</si>
  <si>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</si>
  <si>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</si>
  <si>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</si>
  <si>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</si>
  <si>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Investment in joint ventures and associates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</si>
  <si>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</si>
  <si>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</si>
  <si>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</si>
  <si>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</si>
  <si>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</si>
  <si>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</si>
  <si>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</si>
  <si>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</si>
  <si>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Current tax assets</t>
  </si>
  <si>
    <t>Non-current liabilities</t>
  </si>
  <si>
    <t>Financial Liabilities</t>
  </si>
  <si>
    <t>Deferred tax liabilities (net)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</si>
  <si>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</si>
  <si>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</si>
  <si>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</si>
  <si>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</si>
  <si>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</si>
  <si>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</si>
  <si>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</si>
  <si>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</si>
  <si>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</si>
  <si>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>Consolidated Statement of Comprehensive Income</t>
  </si>
  <si>
    <t xml:space="preserve">       Gains / (Losses) on cash flow hedge</t>
  </si>
  <si>
    <t xml:space="preserve">       Re-measurement gains / (losses) on defined benefit plans</t>
  </si>
  <si>
    <t>Amount in Rs Mn, except ratios</t>
  </si>
  <si>
    <t>Consolidated Statement of Operations as per Indian Accounting Standards (Ind-AS)</t>
  </si>
  <si>
    <t>Amount in US$ Mn, except ratios</t>
  </si>
  <si>
    <t>Amount in US$ Mn</t>
  </si>
  <si>
    <t xml:space="preserve">     Interest and other finance charges paid</t>
  </si>
  <si>
    <t>Cash and Cash Equivalents</t>
  </si>
  <si>
    <t>Sales and marketing expenses</t>
  </si>
  <si>
    <t>Share of results of joint ventures and associates</t>
  </si>
  <si>
    <t xml:space="preserve"> Items to be reclassified subsequently to profit or loss :</t>
  </si>
  <si>
    <t>Items not to be reclassified to profit or loss :</t>
  </si>
  <si>
    <t>Profit for the period Attributable to:</t>
  </si>
  <si>
    <t xml:space="preserve">       Owners of the Parent</t>
  </si>
  <si>
    <t xml:space="preserve">       Non-controlling interests</t>
  </si>
  <si>
    <t>Basic</t>
  </si>
  <si>
    <t>Diluted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</si>
  <si>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</si>
  <si>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</si>
  <si>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</si>
  <si>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</si>
  <si>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</si>
  <si>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Effect of exchange rate on cash and cash equivalents</t>
  </si>
  <si>
    <t>Cash and cash equivalents as at beginning of the period</t>
  </si>
  <si>
    <t xml:space="preserve">Cash and cash equivalents as at end of the period </t>
  </si>
  <si>
    <t>Other comprehensive income ('OCI'):</t>
  </si>
  <si>
    <t>Total Assets</t>
  </si>
  <si>
    <t>Equity attributable to owners of the Parent</t>
  </si>
  <si>
    <t xml:space="preserve"> - Borrowings</t>
  </si>
  <si>
    <t xml:space="preserve"> - Trade Payables</t>
  </si>
  <si>
    <t>Consolidated Statement of Cash Flows</t>
  </si>
  <si>
    <t xml:space="preserve">     Finance costs</t>
  </si>
  <si>
    <t>Net cash (used in) / generated from investing activities (b)</t>
  </si>
  <si>
    <t xml:space="preserve">Current tax liabilities (net) </t>
  </si>
  <si>
    <t>In USD:</t>
  </si>
  <si>
    <t>In USD: Constant Currency</t>
  </si>
  <si>
    <t>Other income</t>
  </si>
  <si>
    <t>License fee / spectrum charges (revenue share)</t>
  </si>
  <si>
    <t>Consolidated Summarized Statement of Income Net of Inter Segment Eliminations</t>
  </si>
  <si>
    <t>Note: Above table reflects the USD reported numbers.</t>
  </si>
  <si>
    <t>Finance Lease Obligation</t>
  </si>
  <si>
    <t>Net Debt including Finance Lease Obligations</t>
  </si>
  <si>
    <t>Tax expense</t>
  </si>
  <si>
    <t>Deferred tax</t>
  </si>
  <si>
    <t xml:space="preserve">       Gains / (losses) on net investments hedge</t>
  </si>
  <si>
    <t>Non-controlling interests ('NCI')</t>
  </si>
  <si>
    <t xml:space="preserve">       Net gains / (losses) due to foreign currency translation differences</t>
  </si>
  <si>
    <t xml:space="preserve">       Gains / (losses) on fair value through OCI investments</t>
  </si>
  <si>
    <t>5.2.1</t>
  </si>
  <si>
    <t>5.2.2</t>
  </si>
  <si>
    <t xml:space="preserve">Revenue </t>
  </si>
  <si>
    <t>Total</t>
  </si>
  <si>
    <t xml:space="preserve">       Share of joint ventures and associates</t>
  </si>
  <si>
    <t>Other comprehensive income / (loss) for the period</t>
  </si>
  <si>
    <t>Total comprehensive income / (loss) for the period</t>
  </si>
  <si>
    <t xml:space="preserve"> Other comprehensive income / (loss) for the period attributable to :</t>
  </si>
  <si>
    <t>Total comprehensive income / (loss) for the period attributable to :</t>
  </si>
  <si>
    <t>Net increase / (decrease) in cash and cash equivalents during the period (a+b+c)</t>
  </si>
  <si>
    <t>Profit after tax (before exceptional items)</t>
  </si>
  <si>
    <t>Non Controlling Interest</t>
  </si>
  <si>
    <t>Net income (before exceptional items)</t>
  </si>
  <si>
    <t>Profit after Tax (before exceptional items)</t>
  </si>
  <si>
    <t>Net Debt excluding Finance Lease Obligations</t>
  </si>
  <si>
    <r>
      <t xml:space="preserve">Africa - </t>
    </r>
    <r>
      <rPr>
        <sz val="8"/>
        <rFont val="Arial"/>
        <family val="2"/>
      </rPr>
      <t>Comprises of 14 country operations in Africa.</t>
    </r>
  </si>
  <si>
    <t>Consolidated Summarized Balance Sheet (As per Ind AS)</t>
  </si>
  <si>
    <t>Income &amp; Deferred tax assets (net)</t>
  </si>
  <si>
    <t xml:space="preserve">     Other assets and liabilities</t>
  </si>
  <si>
    <t xml:space="preserve">     Net (Purchase) / Sale of non-current investments</t>
  </si>
  <si>
    <t xml:space="preserve">     Investment in joint venture / associate</t>
  </si>
  <si>
    <t xml:space="preserve">     Purchase of treasury shares and proceeds from exercise of share options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</si>
  <si>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</si>
  <si>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</si>
  <si>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</si>
  <si>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</si>
  <si>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</si>
  <si>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In INR: </t>
  </si>
  <si>
    <t xml:space="preserve">Operating Expenses (In Constant Currency) </t>
  </si>
  <si>
    <t>6.2 Operational Performance - AFRICA</t>
  </si>
  <si>
    <t>Voice Revenue</t>
  </si>
  <si>
    <t xml:space="preserve">Voice Average Revenue Per User (ARPU) </t>
  </si>
  <si>
    <t>$ Mn</t>
  </si>
  <si>
    <t>US$</t>
  </si>
  <si>
    <t>Data Revenue</t>
  </si>
  <si>
    <t xml:space="preserve">Data Average Revenue Per User (ARPU) </t>
  </si>
  <si>
    <t>Airtel Money</t>
  </si>
  <si>
    <t>Transaction Value</t>
  </si>
  <si>
    <t>Transaction Value per Subs</t>
  </si>
  <si>
    <t>Airtel Money Revenue</t>
  </si>
  <si>
    <t>Active Customers</t>
  </si>
  <si>
    <t>Airtel Money ARPU</t>
  </si>
  <si>
    <t xml:space="preserve">Network &amp; coverage </t>
  </si>
  <si>
    <t>Owned towers</t>
  </si>
  <si>
    <t>Leased towers</t>
  </si>
  <si>
    <t>US$ Mn</t>
  </si>
  <si>
    <t>Total Employees</t>
  </si>
  <si>
    <t>Number of Customers per employee</t>
  </si>
  <si>
    <t>Personnel Cost per employee per month</t>
  </si>
  <si>
    <t xml:space="preserve">Gross Revenue per employee per month </t>
  </si>
  <si>
    <t>Human Resource Analysis</t>
  </si>
  <si>
    <t xml:space="preserve">     Purchase of intangible assets, spectrum- DPL</t>
  </si>
  <si>
    <t>Lease liabilities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</si>
  <si>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</si>
  <si>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</si>
  <si>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</si>
  <si>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</si>
  <si>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</si>
  <si>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</si>
  <si>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 xml:space="preserve">     Net gain on FVTPL investments</t>
  </si>
  <si>
    <t xml:space="preserve">     Net loss/ (gain) on derivative financial instruments</t>
  </si>
  <si>
    <t>Profit / (Loss) for the period</t>
  </si>
  <si>
    <t xml:space="preserve">     (Gain) / loss on deemed disposal of subsidiary</t>
  </si>
  <si>
    <t xml:space="preserve">     Proceeds from issuance of equity shares / perpetual bonds to NCI</t>
  </si>
  <si>
    <t xml:space="preserve">     Payment on Maturity forwards</t>
  </si>
  <si>
    <t>Earnings per share (Face value : Rs. 5/- each) (In Rupees) from Continuing and Discontinuing Operations</t>
  </si>
  <si>
    <t xml:space="preserve">     Purchase of shares from NCI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</si>
  <si>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</si>
  <si>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</si>
  <si>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</si>
  <si>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Depreciation and Amortisation (In Constant Currency)</t>
  </si>
  <si>
    <t xml:space="preserve">Income Tax </t>
  </si>
  <si>
    <t xml:space="preserve">     Adjustment on account of deemed disposal of subsidiary</t>
  </si>
  <si>
    <t xml:space="preserve">     Payment of bond issue/share issue expenses</t>
  </si>
  <si>
    <t xml:space="preserve">     Proceeds from issuance of Compulsorily convertible preference shares to NCI</t>
  </si>
  <si>
    <t xml:space="preserve">     Proceeds from Sale of Spectrum</t>
  </si>
  <si>
    <t xml:space="preserve">     Loan given to subsidiaries</t>
  </si>
  <si>
    <t xml:space="preserve">     Net proceeds from  issue of shares</t>
  </si>
  <si>
    <r>
      <t>Postpaid Base</t>
    </r>
    <r>
      <rPr>
        <i/>
        <sz val="8"/>
        <rFont val="Arial"/>
        <family val="2"/>
      </rPr>
      <t xml:space="preserve"> (reported as part of Mobile Services India segment)</t>
    </r>
  </si>
  <si>
    <r>
      <t>Postpaid Base</t>
    </r>
    <r>
      <rPr>
        <i/>
        <sz val="8"/>
        <rFont val="Arial"/>
        <family val="2"/>
      </rPr>
      <t xml:space="preserve"> (including IoT / M2M connections reported part of Airtel Business segment)</t>
    </r>
  </si>
  <si>
    <t>Digital TV Customers</t>
  </si>
  <si>
    <t>GBs</t>
  </si>
  <si>
    <t>Mn GBs</t>
  </si>
  <si>
    <t>Total GBs on the network</t>
  </si>
  <si>
    <t>Exceptional Items (net of tax &amp; NCI)</t>
  </si>
  <si>
    <t>Net income (after exceptional items)</t>
  </si>
  <si>
    <t>Buyback of Perpetual bonds from NCI</t>
  </si>
  <si>
    <t xml:space="preserve"> Acquisition of Subsidiary, net of cash proceeds</t>
  </si>
  <si>
    <r>
      <t xml:space="preserve">Mobile Services India - </t>
    </r>
    <r>
      <rPr>
        <sz val="8"/>
        <rFont val="Arial"/>
        <family val="2"/>
      </rPr>
      <t>Comprises of consolidated operations of Mobile Services India</t>
    </r>
  </si>
  <si>
    <r>
      <t xml:space="preserve">Homes Services - </t>
    </r>
    <r>
      <rPr>
        <sz val="8"/>
        <rFont val="Arial"/>
        <family val="2"/>
      </rPr>
      <t>Comprises of operations of Homes Services.</t>
    </r>
  </si>
  <si>
    <t>Airtel Business</t>
  </si>
  <si>
    <t>5.2.3</t>
  </si>
  <si>
    <t xml:space="preserve">       Loss on investment at fair value through OCI</t>
  </si>
  <si>
    <t xml:space="preserve"> Sale of subsidiaries</t>
  </si>
  <si>
    <t>Profit before depreciation, amortization, finance costs, share of profit/(loss) of associates and joint ventures, exceptional items and tax</t>
  </si>
  <si>
    <t xml:space="preserve">       Tax credit / (expense) </t>
  </si>
  <si>
    <t>Intangible assets (Incl IAUD)</t>
  </si>
  <si>
    <t>Passive Infrastructure Services</t>
  </si>
  <si>
    <t>4.1.1.5</t>
  </si>
  <si>
    <t>Macro</t>
  </si>
  <si>
    <t>Towers</t>
  </si>
  <si>
    <t>Co-locations</t>
  </si>
  <si>
    <t>Key Indicators</t>
  </si>
  <si>
    <t>Average sharing factor</t>
  </si>
  <si>
    <t>Times</t>
  </si>
  <si>
    <t>Closing sharing factor</t>
  </si>
  <si>
    <t>Sharing revenue per tower per month</t>
  </si>
  <si>
    <t>Sharing revenue per sharing operator per month</t>
  </si>
  <si>
    <t>Lean</t>
  </si>
  <si>
    <t>Sharing Revenue per Sharing Operator per month</t>
  </si>
  <si>
    <t>We have presented table 4.1.1 in Trend file 4 for like-to-like comparison of underlying India financials (excluding passive infrastructure)</t>
  </si>
  <si>
    <t>IMPORTANT INSTRUCTIONS</t>
  </si>
  <si>
    <t xml:space="preserve">For like-to-like comparison, financials and operational KPIs presented in Trend file 4, Trend file 5 and Trend file 6 have been re-casted with full impact of </t>
  </si>
  <si>
    <t>Operating cash flow before changes in assets and liabilities</t>
  </si>
  <si>
    <t xml:space="preserve">Changes in assets and liabilities - </t>
  </si>
  <si>
    <r>
      <t xml:space="preserve">India (excl Passive Infrastructure Services)- </t>
    </r>
    <r>
      <rPr>
        <sz val="8"/>
        <rFont val="Arial"/>
        <family val="2"/>
      </rPr>
      <t>Summarised Statement of Operations as per Ind-AS (net of inter segment eliminations)</t>
    </r>
  </si>
  <si>
    <t xml:space="preserve">    Cash acquired on acquisition of subsidiary</t>
  </si>
  <si>
    <t xml:space="preserve"> Proceeds from sale of interest in associate and joint venture</t>
  </si>
  <si>
    <t>Indus Towers Ltd. became subsidiary effective November 19, 2024. Statutory results presented are in accordance with Indian Accounting Standards</t>
  </si>
  <si>
    <t xml:space="preserve">Accordingly, Q3'FY25 financials presented in Trend file 1, Trend file 2 and Trend file 3 are with 43 days of Indus consolidation. Therefore, restricting comparison between periods. </t>
  </si>
  <si>
    <t xml:space="preserve">Financials and operational KPI's for Indus Towers are presented in Trend file 4 and Trend file 6. </t>
  </si>
  <si>
    <t>Indus Towers consolidation for period Q3'25 and prior periods</t>
  </si>
  <si>
    <t>Note: Above nos have been re-instated to 31st Mar'25 closing constant currency, except Capex, OFCF &amp; Cumulative Investments. Accordingly previous quarter nos. have been re-instated for like to like comparisons.</t>
  </si>
  <si>
    <t>Note: Above nos have been re-instated to 31st Mar'25 closing constant currency , except Capex, OFCF &amp; Cumulative Investments. Accordingly previous quarter nos. have been re-instated for like to like comparisons.</t>
  </si>
  <si>
    <t xml:space="preserve">     Dividend income</t>
  </si>
  <si>
    <t>Of which 4G/5G data customers</t>
  </si>
  <si>
    <t>Revenue per tower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</si>
</sst>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  <numFmt numFmtId="197" formatCode="#,##0_);\(#,##0\);.\ &quot;-&quot;??_⴩;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i/>
      <sz val="7"/>
      <name val="Times New Roman"/>
      <family val="1"/>
    </font>
    <font>
      <sz val="7"/>
      <name val="Times New Roman"/>
      <family val="1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indexed="9"/>
      </top>
      <bottom/>
      <diagonal/>
    </border>
  </borders>
  <cellStyleXfs count="162">
    <xf numFmtId="0" fontId="0" fillId="0" borderId="0"/>
    <xf numFmtId="178" fontId="24" fillId="0" borderId="0" applyNumberFormat="0" applyFill="0" applyBorder="0" applyAlignment="0" applyProtection="0"/>
    <xf numFmtId="178" fontId="22" fillId="0" borderId="0"/>
    <xf numFmtId="38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30" fillId="0" borderId="0"/>
    <xf numFmtId="178" fontId="22" fillId="0" borderId="0"/>
    <xf numFmtId="178" fontId="31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2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/>
    <xf numFmtId="178" fontId="22" fillId="0" borderId="0" applyNumberFormat="0" applyFill="0" applyBorder="0" applyAlignment="0" applyProtection="0"/>
    <xf numFmtId="178" fontId="4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1" fillId="0" borderId="0"/>
    <xf numFmtId="0" fontId="22" fillId="0" borderId="0"/>
    <xf numFmtId="178" fontId="33" fillId="2" borderId="0"/>
    <xf numFmtId="178" fontId="34" fillId="3" borderId="1" applyFont="0" applyFill="0" applyAlignment="0">
      <alignment vertical="center" wrapText="1"/>
    </xf>
    <xf numFmtId="178" fontId="35" fillId="2" borderId="0"/>
    <xf numFmtId="178" fontId="36" fillId="2" borderId="0"/>
    <xf numFmtId="178" fontId="37" fillId="0" borderId="0">
      <alignment wrapText="1"/>
    </xf>
    <xf numFmtId="178" fontId="38" fillId="0" borderId="0"/>
    <xf numFmtId="181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4" fontId="41" fillId="0" borderId="0" applyFont="0" applyFill="0" applyBorder="0" applyAlignment="0" applyProtection="0"/>
    <xf numFmtId="178" fontId="42" fillId="0" borderId="2" applyFont="0" applyFill="0" applyBorder="0" applyAlignment="0" applyProtection="0">
      <alignment horizontal="center" vertical="center"/>
    </xf>
    <xf numFmtId="164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5" fontId="4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6" fontId="41" fillId="0" borderId="0" applyFont="0" applyFill="0" applyBorder="0" applyAlignment="0" applyProtection="0"/>
    <xf numFmtId="176" fontId="22" fillId="0" borderId="3">
      <alignment wrapText="1"/>
      <protection locked="0"/>
    </xf>
    <xf numFmtId="0" fontId="5" fillId="0" borderId="0" applyNumberFormat="0" applyFill="0" applyBorder="0" applyAlignment="0" applyProtection="0"/>
    <xf numFmtId="178" fontId="40" fillId="0" borderId="0"/>
    <xf numFmtId="178" fontId="43" fillId="0" borderId="0"/>
    <xf numFmtId="178" fontId="40" fillId="0" borderId="0"/>
    <xf numFmtId="37" fontId="44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22" fillId="0" borderId="0"/>
    <xf numFmtId="3" fontId="22" fillId="0" borderId="0" applyFont="0" applyFill="0" applyBorder="0" applyAlignment="0" applyProtection="0"/>
    <xf numFmtId="170" fontId="6" fillId="0" borderId="3" applyBorder="0"/>
    <xf numFmtId="187" fontId="22" fillId="0" borderId="0" applyFont="0" applyFill="0" applyBorder="0" applyAlignment="0" applyProtection="0"/>
    <xf numFmtId="170" fontId="7" fillId="0" borderId="0">
      <protection locked="0"/>
    </xf>
    <xf numFmtId="17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8" fillId="0" borderId="4"/>
    <xf numFmtId="17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88" fontId="42" fillId="0" borderId="0" applyFont="0" applyFill="0" applyBorder="0" applyAlignment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178" fontId="45" fillId="4" borderId="0">
      <alignment horizontal="left"/>
    </xf>
    <xf numFmtId="178" fontId="42" fillId="0" borderId="0" applyFont="0" applyFill="0" applyBorder="0" applyProtection="0">
      <alignment horizontal="center" vertical="center"/>
    </xf>
    <xf numFmtId="178" fontId="46" fillId="0" borderId="0" applyNumberFormat="0" applyFont="0" applyFill="0" applyAlignment="0"/>
    <xf numFmtId="37" fontId="11" fillId="0" borderId="0"/>
    <xf numFmtId="178" fontId="22" fillId="0" borderId="0"/>
    <xf numFmtId="171" fontId="3" fillId="0" borderId="0"/>
    <xf numFmtId="178" fontId="22" fillId="0" borderId="0"/>
    <xf numFmtId="178" fontId="59" fillId="0" borderId="0"/>
    <xf numFmtId="0" fontId="22" fillId="0" borderId="0"/>
    <xf numFmtId="0" fontId="4" fillId="0" borderId="0"/>
    <xf numFmtId="178" fontId="4" fillId="0" borderId="0"/>
    <xf numFmtId="178" fontId="4" fillId="0" borderId="0"/>
    <xf numFmtId="178" fontId="47" fillId="0" borderId="0" applyNumberFormat="0" applyFill="0" applyBorder="0" applyAlignment="0" applyProtection="0"/>
    <xf numFmtId="178" fontId="24" fillId="0" borderId="0" applyNumberFormat="0" applyFill="0" applyBorder="0" applyAlignment="0" applyProtection="0"/>
    <xf numFmtId="40" fontId="12" fillId="5" borderId="0">
      <alignment horizontal="right"/>
    </xf>
    <xf numFmtId="0" fontId="13" fillId="5" borderId="0">
      <alignment horizontal="right"/>
    </xf>
    <xf numFmtId="0" fontId="14" fillId="5" borderId="7"/>
    <xf numFmtId="0" fontId="14" fillId="0" borderId="0" applyBorder="0">
      <alignment horizontal="centerContinuous"/>
    </xf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NumberFormat="0" applyFill="0" applyBorder="0" applyAlignment="0" applyProtection="0"/>
    <xf numFmtId="178" fontId="22" fillId="6" borderId="0"/>
    <xf numFmtId="0" fontId="4" fillId="0" borderId="0"/>
    <xf numFmtId="0" fontId="4" fillId="0" borderId="0"/>
    <xf numFmtId="178" fontId="4" fillId="0" borderId="0"/>
    <xf numFmtId="178" fontId="47" fillId="0" borderId="0" applyNumberFormat="0" applyFill="0" applyBorder="0" applyAlignment="0" applyProtection="0"/>
    <xf numFmtId="175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78" fontId="48" fillId="0" borderId="0" applyNumberForma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31" fillId="0" borderId="0">
      <alignment vertical="center"/>
    </xf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178" fontId="51" fillId="0" borderId="0"/>
    <xf numFmtId="190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78" fontId="54" fillId="0" borderId="0"/>
    <xf numFmtId="178" fontId="46" fillId="0" borderId="0"/>
    <xf numFmtId="167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55" fillId="0" borderId="0" applyFont="0" applyFill="0" applyBorder="0" applyAlignment="0" applyProtection="0"/>
    <xf numFmtId="178" fontId="22" fillId="0" borderId="0"/>
    <xf numFmtId="166" fontId="52" fillId="0" borderId="0" applyFont="0" applyFill="0" applyBorder="0" applyAlignment="0" applyProtection="0"/>
    <xf numFmtId="6" fontId="56" fillId="0" borderId="0" applyFont="0" applyFill="0" applyBorder="0" applyAlignment="0" applyProtection="0"/>
    <xf numFmtId="168" fontId="52" fillId="0" borderId="0" applyFont="0" applyFill="0" applyBorder="0" applyAlignment="0" applyProtection="0"/>
    <xf numFmtId="188" fontId="55" fillId="0" borderId="8">
      <alignment horizontal="center"/>
    </xf>
    <xf numFmtId="178" fontId="3" fillId="0" borderId="0"/>
    <xf numFmtId="178" fontId="3" fillId="0" borderId="0"/>
    <xf numFmtId="178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0" fontId="3" fillId="0" borderId="0"/>
    <xf numFmtId="176" fontId="3" fillId="0" borderId="3">
      <alignment wrapText="1"/>
      <protection locked="0"/>
    </xf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3" fillId="0" borderId="0"/>
    <xf numFmtId="178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" fillId="0" borderId="0"/>
    <xf numFmtId="178" fontId="3" fillId="0" borderId="0"/>
    <xf numFmtId="43" fontId="1" fillId="0" borderId="0" applyFont="0" applyFill="0" applyBorder="0" applyAlignment="0" applyProtection="0"/>
  </cellStyleXfs>
  <cellXfs count="446">
    <xf numFmtId="0" fontId="0" fillId="0" borderId="0" xfId="0"/>
    <xf numFmtId="0" fontId="16" fillId="5" borderId="0" xfId="0" applyFont="1" applyFill="1"/>
    <xf numFmtId="0" fontId="17" fillId="5" borderId="0" xfId="0" applyFont="1" applyFill="1"/>
    <xf numFmtId="0" fontId="18" fillId="5" borderId="0" xfId="0" applyFont="1" applyFill="1" applyAlignment="1">
      <alignment horizontal="right"/>
    </xf>
    <xf numFmtId="0" fontId="17" fillId="5" borderId="0" xfId="0" applyFont="1" applyFill="1" applyAlignment="1">
      <alignment wrapText="1"/>
    </xf>
    <xf numFmtId="0" fontId="16" fillId="5" borderId="9" xfId="0" applyFont="1" applyFill="1" applyBorder="1"/>
    <xf numFmtId="177" fontId="17" fillId="5" borderId="0" xfId="0" applyNumberFormat="1" applyFont="1" applyFill="1"/>
    <xf numFmtId="0" fontId="20" fillId="5" borderId="0" xfId="0" applyFont="1" applyFill="1"/>
    <xf numFmtId="173" fontId="16" fillId="5" borderId="0" xfId="0" applyNumberFormat="1" applyFont="1" applyFill="1" applyAlignment="1">
      <alignment horizontal="center"/>
    </xf>
    <xf numFmtId="0" fontId="21" fillId="5" borderId="0" xfId="70" applyFont="1" applyFill="1" applyAlignment="1" applyProtection="1"/>
    <xf numFmtId="0" fontId="16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0" xfId="0" applyFont="1" applyFill="1"/>
    <xf numFmtId="2" fontId="16" fillId="5" borderId="0" xfId="0" applyNumberFormat="1" applyFont="1" applyFill="1" applyAlignment="1">
      <alignment horizontal="center"/>
    </xf>
    <xf numFmtId="2" fontId="17" fillId="5" borderId="0" xfId="0" applyNumberFormat="1" applyFont="1" applyFill="1"/>
    <xf numFmtId="0" fontId="16" fillId="5" borderId="0" xfId="0" applyFont="1" applyFill="1" applyAlignment="1">
      <alignment horizontal="left"/>
    </xf>
    <xf numFmtId="0" fontId="16" fillId="0" borderId="0" xfId="0" applyFont="1"/>
    <xf numFmtId="37" fontId="17" fillId="5" borderId="0" xfId="0" applyNumberFormat="1" applyFont="1" applyFill="1" applyAlignment="1">
      <alignment horizontal="center"/>
    </xf>
    <xf numFmtId="0" fontId="17" fillId="0" borderId="0" xfId="0" applyFont="1"/>
    <xf numFmtId="0" fontId="18" fillId="5" borderId="0" xfId="0" applyFont="1" applyFill="1"/>
    <xf numFmtId="2" fontId="18" fillId="5" borderId="0" xfId="0" applyNumberFormat="1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37" fontId="17" fillId="8" borderId="11" xfId="0" applyNumberFormat="1" applyFont="1" applyFill="1" applyBorder="1" applyAlignment="1">
      <alignment horizontal="center" vertical="center"/>
    </xf>
    <xf numFmtId="37" fontId="17" fillId="8" borderId="1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6" fillId="0" borderId="0" xfId="0" applyFont="1" applyAlignment="1">
      <alignment horizontal="center"/>
    </xf>
    <xf numFmtId="178" fontId="16" fillId="0" borderId="0" xfId="82" applyFont="1" applyAlignment="1">
      <alignment horizontal="left" vertical="center"/>
    </xf>
    <xf numFmtId="178" fontId="4" fillId="0" borderId="0" xfId="77" applyFont="1"/>
    <xf numFmtId="172" fontId="4" fillId="0" borderId="0" xfId="54" applyNumberFormat="1" applyFont="1" applyBorder="1"/>
    <xf numFmtId="178" fontId="16" fillId="0" borderId="0" xfId="77" applyFont="1"/>
    <xf numFmtId="37" fontId="4" fillId="0" borderId="0" xfId="55" applyNumberFormat="1" applyFont="1" applyFill="1" applyBorder="1" applyAlignment="1">
      <alignment horizontal="center" vertical="center"/>
    </xf>
    <xf numFmtId="37" fontId="4" fillId="0" borderId="0" xfId="55" applyNumberFormat="1" applyFont="1" applyBorder="1" applyAlignment="1">
      <alignment horizontal="center" vertical="center"/>
    </xf>
    <xf numFmtId="0" fontId="4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5" borderId="19" xfId="0" applyFont="1" applyFill="1" applyBorder="1"/>
    <xf numFmtId="0" fontId="61" fillId="0" borderId="0" xfId="0" applyFont="1" applyAlignment="1">
      <alignment horizontal="center"/>
    </xf>
    <xf numFmtId="0" fontId="4" fillId="0" borderId="0" xfId="0" applyFont="1"/>
    <xf numFmtId="0" fontId="16" fillId="5" borderId="19" xfId="0" applyFont="1" applyFill="1" applyBorder="1"/>
    <xf numFmtId="0" fontId="4" fillId="5" borderId="0" xfId="0" applyFont="1" applyFill="1" applyAlignment="1">
      <alignment horizontal="center"/>
    </xf>
    <xf numFmtId="178" fontId="16" fillId="0" borderId="21" xfId="81" applyFont="1" applyBorder="1"/>
    <xf numFmtId="178" fontId="16" fillId="0" borderId="0" xfId="81" applyFont="1"/>
    <xf numFmtId="178" fontId="4" fillId="0" borderId="0" xfId="81"/>
    <xf numFmtId="178" fontId="23" fillId="0" borderId="0" xfId="96" applyFont="1" applyAlignment="1">
      <alignment horizontal="left"/>
    </xf>
    <xf numFmtId="178" fontId="4" fillId="0" borderId="0" xfId="81" applyAlignment="1">
      <alignment horizontal="left"/>
    </xf>
    <xf numFmtId="178" fontId="4" fillId="0" borderId="0" xfId="96" applyAlignment="1">
      <alignment horizontal="left"/>
    </xf>
    <xf numFmtId="178" fontId="16" fillId="0" borderId="0" xfId="81" applyFont="1" applyAlignment="1">
      <alignment horizontal="left"/>
    </xf>
    <xf numFmtId="178" fontId="16" fillId="0" borderId="0" xfId="96" applyFont="1" applyAlignment="1">
      <alignment horizontal="left"/>
    </xf>
    <xf numFmtId="0" fontId="16" fillId="5" borderId="23" xfId="0" applyFont="1" applyFill="1" applyBorder="1"/>
    <xf numFmtId="0" fontId="4" fillId="5" borderId="24" xfId="0" applyFont="1" applyFill="1" applyBorder="1"/>
    <xf numFmtId="0" fontId="16" fillId="0" borderId="24" xfId="0" applyFont="1" applyBorder="1"/>
    <xf numFmtId="0" fontId="4" fillId="5" borderId="25" xfId="80" applyFill="1" applyBorder="1" applyAlignment="1">
      <alignment horizontal="left" vertical="center" indent="1"/>
    </xf>
    <xf numFmtId="0" fontId="4" fillId="5" borderId="25" xfId="80" applyFill="1" applyBorder="1" applyAlignment="1">
      <alignment horizontal="left" vertical="center" wrapText="1" indent="1"/>
    </xf>
    <xf numFmtId="0" fontId="16" fillId="5" borderId="25" xfId="80" applyFont="1" applyFill="1" applyBorder="1" applyAlignment="1">
      <alignment horizontal="left" vertical="center" indent="1"/>
    </xf>
    <xf numFmtId="0" fontId="4" fillId="5" borderId="0" xfId="0" applyFont="1" applyFill="1" applyAlignment="1">
      <alignment wrapText="1"/>
    </xf>
    <xf numFmtId="37" fontId="17" fillId="5" borderId="0" xfId="0" applyNumberFormat="1" applyFont="1" applyFill="1"/>
    <xf numFmtId="0" fontId="16" fillId="0" borderId="0" xfId="94" applyFont="1" applyAlignment="1">
      <alignment horizontal="left" vertical="center" wrapText="1"/>
    </xf>
    <xf numFmtId="0" fontId="4" fillId="0" borderId="0" xfId="81" applyNumberFormat="1" applyAlignment="1">
      <alignment horizontal="left"/>
    </xf>
    <xf numFmtId="3" fontId="4" fillId="8" borderId="11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wrapText="1"/>
    </xf>
    <xf numFmtId="37" fontId="4" fillId="8" borderId="11" xfId="0" applyNumberFormat="1" applyFont="1" applyFill="1" applyBorder="1" applyAlignment="1">
      <alignment horizontal="center"/>
    </xf>
    <xf numFmtId="3" fontId="4" fillId="8" borderId="28" xfId="0" applyNumberFormat="1" applyFont="1" applyFill="1" applyBorder="1" applyAlignment="1">
      <alignment horizontal="center"/>
    </xf>
    <xf numFmtId="0" fontId="4" fillId="5" borderId="22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77" applyFont="1" applyAlignment="1">
      <alignment horizontal="center"/>
    </xf>
    <xf numFmtId="0" fontId="19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wrapText="1"/>
    </xf>
    <xf numFmtId="174" fontId="19" fillId="8" borderId="11" xfId="90" applyNumberFormat="1" applyFont="1" applyFill="1" applyBorder="1" applyAlignment="1">
      <alignment horizontal="center" vertical="center"/>
    </xf>
    <xf numFmtId="174" fontId="19" fillId="8" borderId="11" xfId="0" applyNumberFormat="1" applyFont="1" applyFill="1" applyBorder="1" applyAlignment="1">
      <alignment horizontal="center" vertical="center"/>
    </xf>
    <xf numFmtId="0" fontId="17" fillId="0" borderId="13" xfId="0" applyFont="1" applyBorder="1"/>
    <xf numFmtId="0" fontId="16" fillId="0" borderId="19" xfId="0" applyFont="1" applyBorder="1"/>
    <xf numFmtId="0" fontId="4" fillId="5" borderId="10" xfId="0" applyFont="1" applyFill="1" applyBorder="1" applyAlignment="1">
      <alignment horizontal="center"/>
    </xf>
    <xf numFmtId="0" fontId="4" fillId="0" borderId="29" xfId="0" applyFont="1" applyBorder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/>
    <xf numFmtId="0" fontId="4" fillId="5" borderId="27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0" fontId="18" fillId="0" borderId="0" xfId="0" applyFont="1" applyAlignment="1">
      <alignment horizontal="right"/>
    </xf>
    <xf numFmtId="177" fontId="17" fillId="0" borderId="0" xfId="0" applyNumberFormat="1" applyFont="1"/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3" fillId="7" borderId="0" xfId="0" applyFont="1" applyFill="1" applyAlignment="1">
      <alignment horizontal="left" indent="1"/>
    </xf>
    <xf numFmtId="0" fontId="4" fillId="5" borderId="19" xfId="0" applyFont="1" applyFill="1" applyBorder="1" applyAlignment="1">
      <alignment horizontal="left" indent="2"/>
    </xf>
    <xf numFmtId="0" fontId="23" fillId="7" borderId="0" xfId="0" applyFont="1" applyFill="1" applyAlignment="1">
      <alignment horizontal="left"/>
    </xf>
    <xf numFmtId="0" fontId="4" fillId="7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5"/>
    </xf>
    <xf numFmtId="0" fontId="4" fillId="5" borderId="3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58" fillId="0" borderId="0" xfId="0" applyFont="1"/>
    <xf numFmtId="0" fontId="4" fillId="0" borderId="27" xfId="0" applyFont="1" applyBorder="1" applyAlignment="1">
      <alignment wrapText="1"/>
    </xf>
    <xf numFmtId="37" fontId="4" fillId="0" borderId="11" xfId="0" applyNumberFormat="1" applyFont="1" applyBorder="1" applyAlignment="1">
      <alignment horizontal="center"/>
    </xf>
    <xf numFmtId="37" fontId="17" fillId="0" borderId="11" xfId="0" applyNumberFormat="1" applyFont="1" applyBorder="1" applyAlignment="1">
      <alignment horizontal="center" vertical="center"/>
    </xf>
    <xf numFmtId="37" fontId="17" fillId="0" borderId="12" xfId="0" applyNumberFormat="1" applyFont="1" applyBorder="1" applyAlignment="1">
      <alignment horizontal="center" vertical="center"/>
    </xf>
    <xf numFmtId="37" fontId="16" fillId="8" borderId="33" xfId="53" applyNumberFormat="1" applyFont="1" applyFill="1" applyBorder="1" applyAlignment="1">
      <alignment horizontal="center"/>
    </xf>
    <xf numFmtId="37" fontId="16" fillId="8" borderId="34" xfId="0" applyNumberFormat="1" applyFont="1" applyFill="1" applyBorder="1" applyAlignment="1">
      <alignment horizontal="center"/>
    </xf>
    <xf numFmtId="37" fontId="4" fillId="8" borderId="34" xfId="0" applyNumberFormat="1" applyFont="1" applyFill="1" applyBorder="1" applyAlignment="1">
      <alignment horizontal="center"/>
    </xf>
    <xf numFmtId="174" fontId="4" fillId="8" borderId="34" xfId="0" applyNumberFormat="1" applyFont="1" applyFill="1" applyBorder="1" applyAlignment="1">
      <alignment horizontal="center" vertical="center"/>
    </xf>
    <xf numFmtId="173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/>
    </xf>
    <xf numFmtId="1" fontId="4" fillId="8" borderId="34" xfId="0" applyNumberFormat="1" applyFont="1" applyFill="1" applyBorder="1" applyAlignment="1">
      <alignment horizontal="center" vertical="center"/>
    </xf>
    <xf numFmtId="174" fontId="4" fillId="8" borderId="34" xfId="0" applyNumberFormat="1" applyFont="1" applyFill="1" applyBorder="1" applyAlignment="1">
      <alignment horizontal="center"/>
    </xf>
    <xf numFmtId="37" fontId="4" fillId="8" borderId="34" xfId="53" applyNumberFormat="1" applyFont="1" applyFill="1" applyBorder="1" applyAlignment="1">
      <alignment horizontal="center"/>
    </xf>
    <xf numFmtId="37" fontId="18" fillId="8" borderId="34" xfId="53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37" fontId="16" fillId="0" borderId="33" xfId="53" applyNumberFormat="1" applyFont="1" applyFill="1" applyBorder="1" applyAlignment="1">
      <alignment horizontal="center"/>
    </xf>
    <xf numFmtId="37" fontId="18" fillId="8" borderId="34" xfId="0" applyNumberFormat="1" applyFont="1" applyFill="1" applyBorder="1" applyAlignment="1">
      <alignment horizontal="center"/>
    </xf>
    <xf numFmtId="194" fontId="4" fillId="0" borderId="34" xfId="0" applyNumberFormat="1" applyFont="1" applyBorder="1" applyAlignment="1">
      <alignment horizontal="center"/>
    </xf>
    <xf numFmtId="37" fontId="4" fillId="0" borderId="34" xfId="0" applyNumberFormat="1" applyFont="1" applyBorder="1" applyAlignment="1">
      <alignment horizontal="center"/>
    </xf>
    <xf numFmtId="174" fontId="4" fillId="8" borderId="34" xfId="91" applyNumberFormat="1" applyFont="1" applyFill="1" applyBorder="1" applyAlignment="1">
      <alignment horizontal="center"/>
    </xf>
    <xf numFmtId="37" fontId="16" fillId="8" borderId="34" xfId="53" applyNumberFormat="1" applyFont="1" applyFill="1" applyBorder="1" applyAlignment="1">
      <alignment horizontal="center"/>
    </xf>
    <xf numFmtId="37" fontId="16" fillId="0" borderId="34" xfId="53" applyNumberFormat="1" applyFont="1" applyFill="1" applyBorder="1" applyAlignment="1">
      <alignment horizontal="center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4" fillId="5" borderId="0" xfId="79" applyFont="1" applyFill="1" applyAlignment="1">
      <alignment horizontal="left" indent="1"/>
    </xf>
    <xf numFmtId="37" fontId="4" fillId="8" borderId="18" xfId="55" applyNumberFormat="1" applyFont="1" applyFill="1" applyBorder="1" applyAlignment="1">
      <alignment horizontal="center" vertical="center"/>
    </xf>
    <xf numFmtId="37" fontId="4" fillId="8" borderId="34" xfId="55" applyNumberFormat="1" applyFont="1" applyFill="1" applyBorder="1" applyAlignment="1">
      <alignment horizontal="center" vertical="center"/>
    </xf>
    <xf numFmtId="37" fontId="16" fillId="8" borderId="34" xfId="55" applyNumberFormat="1" applyFont="1" applyFill="1" applyBorder="1" applyAlignment="1">
      <alignment horizontal="center" vertical="center"/>
    </xf>
    <xf numFmtId="37" fontId="4" fillId="8" borderId="33" xfId="0" applyNumberFormat="1" applyFont="1" applyFill="1" applyBorder="1" applyAlignment="1">
      <alignment horizontal="center"/>
    </xf>
    <xf numFmtId="174" fontId="19" fillId="8" borderId="34" xfId="0" applyNumberFormat="1" applyFont="1" applyFill="1" applyBorder="1" applyAlignment="1">
      <alignment horizontal="center"/>
    </xf>
    <xf numFmtId="37" fontId="4" fillId="8" borderId="38" xfId="0" applyNumberFormat="1" applyFont="1" applyFill="1" applyBorder="1" applyAlignment="1">
      <alignment horizontal="center"/>
    </xf>
    <xf numFmtId="37" fontId="17" fillId="8" borderId="33" xfId="0" applyNumberFormat="1" applyFont="1" applyFill="1" applyBorder="1" applyAlignment="1">
      <alignment horizontal="center"/>
    </xf>
    <xf numFmtId="37" fontId="17" fillId="8" borderId="34" xfId="0" applyNumberFormat="1" applyFont="1" applyFill="1" applyBorder="1" applyAlignment="1">
      <alignment horizontal="center" vertical="center"/>
    </xf>
    <xf numFmtId="37" fontId="17" fillId="8" borderId="34" xfId="0" applyNumberFormat="1" applyFont="1" applyFill="1" applyBorder="1" applyAlignment="1">
      <alignment horizontal="center"/>
    </xf>
    <xf numFmtId="37" fontId="16" fillId="8" borderId="39" xfId="0" applyNumberFormat="1" applyFont="1" applyFill="1" applyBorder="1" applyAlignment="1">
      <alignment horizontal="center"/>
    </xf>
    <xf numFmtId="0" fontId="16" fillId="5" borderId="20" xfId="80" applyFont="1" applyFill="1" applyBorder="1" applyAlignment="1" applyProtection="1">
      <alignment horizontal="left" vertical="center" indent="1"/>
      <protection locked="0"/>
    </xf>
    <xf numFmtId="37" fontId="16" fillId="8" borderId="40" xfId="0" applyNumberFormat="1" applyFont="1" applyFill="1" applyBorder="1" applyAlignment="1">
      <alignment horizontal="center"/>
    </xf>
    <xf numFmtId="37" fontId="4" fillId="8" borderId="34" xfId="54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8" borderId="33" xfId="0" applyFont="1" applyFill="1" applyBorder="1"/>
    <xf numFmtId="37" fontId="4" fillId="8" borderId="34" xfId="0" applyNumberFormat="1" applyFont="1" applyFill="1" applyBorder="1"/>
    <xf numFmtId="0" fontId="17" fillId="8" borderId="37" xfId="0" applyFont="1" applyFill="1" applyBorder="1" applyAlignment="1">
      <alignment horizontal="left" vertical="center" wrapText="1"/>
    </xf>
    <xf numFmtId="43" fontId="19" fillId="5" borderId="0" xfId="53" applyFont="1" applyFill="1" applyBorder="1"/>
    <xf numFmtId="0" fontId="18" fillId="0" borderId="0" xfId="0" applyFont="1" applyAlignment="1">
      <alignment horizontal="left" vertical="center" wrapText="1"/>
    </xf>
    <xf numFmtId="195" fontId="4" fillId="8" borderId="26" xfId="56" quotePrefix="1" applyNumberFormat="1" applyFont="1" applyFill="1" applyBorder="1" applyAlignment="1">
      <alignment horizontal="center" vertical="center"/>
    </xf>
    <xf numFmtId="37" fontId="17" fillId="0" borderId="33" xfId="0" applyNumberFormat="1" applyFont="1" applyBorder="1" applyAlignment="1">
      <alignment horizontal="center"/>
    </xf>
    <xf numFmtId="37" fontId="17" fillId="0" borderId="34" xfId="0" applyNumberFormat="1" applyFont="1" applyBorder="1" applyAlignment="1">
      <alignment horizontal="center"/>
    </xf>
    <xf numFmtId="37" fontId="16" fillId="0" borderId="39" xfId="0" applyNumberFormat="1" applyFont="1" applyBorder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177" fontId="17" fillId="0" borderId="44" xfId="0" applyNumberFormat="1" applyFont="1" applyBorder="1"/>
    <xf numFmtId="177" fontId="17" fillId="0" borderId="45" xfId="0" applyNumberFormat="1" applyFont="1" applyBorder="1"/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3" fillId="9" borderId="0" xfId="0" applyFont="1" applyFill="1" applyAlignment="1">
      <alignment horizontal="left" indent="1"/>
    </xf>
    <xf numFmtId="174" fontId="18" fillId="8" borderId="34" xfId="9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left" vertical="center" indent="2"/>
    </xf>
    <xf numFmtId="37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4" fontId="4" fillId="0" borderId="34" xfId="0" applyNumberFormat="1" applyFont="1" applyBorder="1" applyAlignment="1">
      <alignment horizontal="center" vertical="center"/>
    </xf>
    <xf numFmtId="173" fontId="4" fillId="0" borderId="34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37" fontId="4" fillId="0" borderId="34" xfId="0" applyNumberFormat="1" applyFont="1" applyBorder="1" applyAlignment="1">
      <alignment horizontal="center" vertical="center"/>
    </xf>
    <xf numFmtId="194" fontId="4" fillId="0" borderId="34" xfId="0" applyNumberFormat="1" applyFont="1" applyBorder="1" applyAlignment="1">
      <alignment horizontal="center" vertical="center"/>
    </xf>
    <xf numFmtId="174" fontId="4" fillId="0" borderId="34" xfId="91" applyNumberFormat="1" applyFont="1" applyFill="1" applyBorder="1" applyAlignment="1">
      <alignment horizontal="center"/>
    </xf>
    <xf numFmtId="37" fontId="18" fillId="0" borderId="34" xfId="0" applyNumberFormat="1" applyFont="1" applyBorder="1" applyAlignment="1">
      <alignment horizontal="center"/>
    </xf>
    <xf numFmtId="174" fontId="18" fillId="0" borderId="34" xfId="91" applyNumberFormat="1" applyFont="1" applyFill="1" applyBorder="1" applyAlignment="1">
      <alignment horizontal="center"/>
    </xf>
    <xf numFmtId="37" fontId="16" fillId="0" borderId="34" xfId="0" applyNumberFormat="1" applyFont="1" applyBorder="1" applyAlignment="1">
      <alignment horizontal="center"/>
    </xf>
    <xf numFmtId="174" fontId="4" fillId="0" borderId="34" xfId="0" applyNumberFormat="1" applyFont="1" applyBorder="1" applyAlignment="1">
      <alignment horizontal="center"/>
    </xf>
    <xf numFmtId="37" fontId="4" fillId="0" borderId="18" xfId="55" applyNumberFormat="1" applyFont="1" applyFill="1" applyBorder="1" applyAlignment="1">
      <alignment horizontal="center" vertical="center"/>
    </xf>
    <xf numFmtId="178" fontId="60" fillId="0" borderId="0" xfId="78" applyFont="1" applyAlignment="1">
      <alignment horizontal="right" vertical="center"/>
    </xf>
    <xf numFmtId="37" fontId="4" fillId="0" borderId="33" xfId="0" applyNumberFormat="1" applyFont="1" applyBorder="1" applyAlignment="1">
      <alignment horizontal="center"/>
    </xf>
    <xf numFmtId="174" fontId="19" fillId="0" borderId="34" xfId="0" applyNumberFormat="1" applyFont="1" applyBorder="1" applyAlignment="1">
      <alignment horizontal="center"/>
    </xf>
    <xf numFmtId="37" fontId="4" fillId="0" borderId="38" xfId="0" applyNumberFormat="1" applyFont="1" applyBorder="1" applyAlignment="1">
      <alignment horizontal="center"/>
    </xf>
    <xf numFmtId="174" fontId="19" fillId="0" borderId="11" xfId="9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74" fontId="19" fillId="0" borderId="11" xfId="0" applyNumberFormat="1" applyFont="1" applyBorder="1" applyAlignment="1">
      <alignment horizontal="center" vertical="center"/>
    </xf>
    <xf numFmtId="37" fontId="17" fillId="0" borderId="34" xfId="0" applyNumberFormat="1" applyFont="1" applyBorder="1" applyAlignment="1">
      <alignment horizontal="center" vertical="center"/>
    </xf>
    <xf numFmtId="37" fontId="16" fillId="0" borderId="40" xfId="0" applyNumberFormat="1" applyFont="1" applyBorder="1" applyAlignment="1">
      <alignment horizontal="center"/>
    </xf>
    <xf numFmtId="37" fontId="4" fillId="0" borderId="34" xfId="54" applyNumberFormat="1" applyFont="1" applyFill="1" applyBorder="1" applyAlignment="1">
      <alignment horizontal="center"/>
    </xf>
    <xf numFmtId="0" fontId="4" fillId="0" borderId="33" xfId="0" applyFont="1" applyBorder="1"/>
    <xf numFmtId="37" fontId="4" fillId="0" borderId="34" xfId="0" applyNumberFormat="1" applyFont="1" applyBorder="1"/>
    <xf numFmtId="0" fontId="16" fillId="5" borderId="0" xfId="0" applyFont="1" applyFill="1" applyAlignment="1">
      <alignment vertical="center"/>
    </xf>
    <xf numFmtId="0" fontId="21" fillId="0" borderId="0" xfId="70" applyFont="1" applyFill="1" applyAlignment="1" applyProtection="1">
      <alignment vertical="center"/>
    </xf>
    <xf numFmtId="0" fontId="21" fillId="0" borderId="0" xfId="70" applyFont="1" applyAlignment="1" applyProtection="1">
      <alignment vertical="center"/>
    </xf>
    <xf numFmtId="0" fontId="4" fillId="5" borderId="0" xfId="0" applyFont="1" applyFill="1" applyAlignment="1">
      <alignment vertical="center" wrapText="1"/>
    </xf>
    <xf numFmtId="1" fontId="4" fillId="0" borderId="0" xfId="77" applyNumberFormat="1" applyFont="1" applyAlignment="1">
      <alignment horizontal="center"/>
    </xf>
    <xf numFmtId="37" fontId="4" fillId="0" borderId="0" xfId="56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173" fontId="16" fillId="0" borderId="0" xfId="0" applyNumberFormat="1" applyFont="1" applyAlignment="1">
      <alignment horizontal="center"/>
    </xf>
    <xf numFmtId="0" fontId="16" fillId="5" borderId="41" xfId="80" applyFont="1" applyFill="1" applyBorder="1" applyAlignment="1">
      <alignment horizontal="left" vertical="center" wrapText="1" indent="1"/>
    </xf>
    <xf numFmtId="0" fontId="62" fillId="0" borderId="0" xfId="0" applyFont="1"/>
    <xf numFmtId="0" fontId="17" fillId="9" borderId="0" xfId="0" applyFont="1" applyFill="1"/>
    <xf numFmtId="37" fontId="16" fillId="9" borderId="0" xfId="0" applyNumberFormat="1" applyFont="1" applyFill="1" applyAlignment="1">
      <alignment horizontal="center"/>
    </xf>
    <xf numFmtId="0" fontId="16" fillId="0" borderId="0" xfId="78" applyNumberFormat="1" applyFont="1" applyAlignment="1">
      <alignment horizontal="left"/>
    </xf>
    <xf numFmtId="172" fontId="16" fillId="0" borderId="0" xfId="54" applyNumberFormat="1" applyFont="1" applyFill="1" applyBorder="1" applyAlignment="1">
      <alignment horizontal="center"/>
    </xf>
    <xf numFmtId="172" fontId="4" fillId="0" borderId="0" xfId="54" applyNumberFormat="1" applyFont="1" applyBorder="1" applyAlignment="1">
      <alignment horizontal="left"/>
    </xf>
    <xf numFmtId="172" fontId="4" fillId="0" borderId="0" xfId="54" applyNumberFormat="1" applyFont="1" applyFill="1" applyBorder="1" applyAlignment="1">
      <alignment horizontal="left"/>
    </xf>
    <xf numFmtId="172" fontId="16" fillId="0" borderId="0" xfId="54" applyNumberFormat="1" applyFont="1" applyBorder="1" applyAlignment="1">
      <alignment horizontal="center"/>
    </xf>
    <xf numFmtId="0" fontId="4" fillId="0" borderId="0" xfId="78" applyNumberFormat="1" applyFont="1" applyAlignment="1">
      <alignment horizontal="left"/>
    </xf>
    <xf numFmtId="172" fontId="4" fillId="8" borderId="34" xfId="53" applyNumberFormat="1" applyFont="1" applyFill="1" applyBorder="1" applyAlignment="1">
      <alignment horizontal="center" vertical="center"/>
    </xf>
    <xf numFmtId="172" fontId="16" fillId="8" borderId="34" xfId="53" applyNumberFormat="1" applyFont="1" applyFill="1" applyBorder="1" applyAlignment="1">
      <alignment horizontal="center" vertical="center"/>
    </xf>
    <xf numFmtId="0" fontId="16" fillId="0" borderId="29" xfId="78" applyNumberFormat="1" applyFont="1" applyBorder="1" applyAlignment="1">
      <alignment horizontal="left"/>
    </xf>
    <xf numFmtId="172" fontId="16" fillId="8" borderId="38" xfId="53" applyNumberFormat="1" applyFont="1" applyFill="1" applyBorder="1" applyAlignment="1">
      <alignment horizontal="center" vertical="center"/>
    </xf>
    <xf numFmtId="0" fontId="63" fillId="0" borderId="0" xfId="0" applyFont="1"/>
    <xf numFmtId="172" fontId="16" fillId="0" borderId="22" xfId="53" applyNumberFormat="1" applyFont="1" applyFill="1" applyBorder="1" applyAlignment="1">
      <alignment horizontal="center" vertical="center"/>
    </xf>
    <xf numFmtId="172" fontId="4" fillId="0" borderId="34" xfId="53" applyNumberFormat="1" applyFont="1" applyFill="1" applyBorder="1" applyAlignment="1">
      <alignment horizontal="center" vertical="center"/>
    </xf>
    <xf numFmtId="172" fontId="16" fillId="0" borderId="34" xfId="53" applyNumberFormat="1" applyFont="1" applyFill="1" applyBorder="1" applyAlignment="1">
      <alignment horizontal="center" vertical="center"/>
    </xf>
    <xf numFmtId="172" fontId="4" fillId="0" borderId="0" xfId="53" applyNumberFormat="1" applyFont="1" applyBorder="1"/>
    <xf numFmtId="172" fontId="4" fillId="0" borderId="0" xfId="53" applyNumberFormat="1" applyFont="1" applyBorder="1" applyAlignment="1">
      <alignment horizontal="center" vertical="center"/>
    </xf>
    <xf numFmtId="172" fontId="16" fillId="0" borderId="0" xfId="53" applyNumberFormat="1" applyFont="1" applyBorder="1"/>
    <xf numFmtId="172" fontId="16" fillId="0" borderId="0" xfId="53" applyNumberFormat="1" applyFont="1" applyBorder="1" applyAlignment="1">
      <alignment horizontal="center" vertical="center"/>
    </xf>
    <xf numFmtId="194" fontId="4" fillId="0" borderId="0" xfId="77" applyNumberFormat="1" applyFont="1" applyAlignment="1">
      <alignment horizontal="center"/>
    </xf>
    <xf numFmtId="172" fontId="16" fillId="0" borderId="0" xfId="53" applyNumberFormat="1" applyFont="1"/>
    <xf numFmtId="178" fontId="16" fillId="0" borderId="29" xfId="81" applyFont="1" applyBorder="1" applyAlignment="1">
      <alignment horizontal="left"/>
    </xf>
    <xf numFmtId="172" fontId="4" fillId="8" borderId="0" xfId="53" applyNumberFormat="1" applyFont="1" applyFill="1" applyBorder="1" applyAlignment="1">
      <alignment horizontal="center" vertical="center"/>
    </xf>
    <xf numFmtId="172" fontId="4" fillId="0" borderId="0" xfId="53" applyNumberFormat="1" applyFont="1" applyFill="1" applyBorder="1"/>
    <xf numFmtId="172" fontId="4" fillId="8" borderId="0" xfId="53" applyNumberFormat="1" applyFont="1" applyFill="1" applyBorder="1"/>
    <xf numFmtId="172" fontId="16" fillId="0" borderId="0" xfId="53" applyNumberFormat="1" applyFont="1" applyFill="1" applyBorder="1"/>
    <xf numFmtId="172" fontId="16" fillId="8" borderId="0" xfId="53" applyNumberFormat="1" applyFont="1" applyFill="1" applyBorder="1"/>
    <xf numFmtId="172" fontId="16" fillId="8" borderId="0" xfId="53" applyNumberFormat="1" applyFont="1" applyFill="1" applyBorder="1" applyAlignment="1">
      <alignment horizontal="center" vertical="center"/>
    </xf>
    <xf numFmtId="172" fontId="16" fillId="8" borderId="4" xfId="53" applyNumberFormat="1" applyFont="1" applyFill="1" applyBorder="1" applyAlignment="1">
      <alignment horizontal="center" vertical="center"/>
    </xf>
    <xf numFmtId="172" fontId="16" fillId="0" borderId="4" xfId="53" applyNumberFormat="1" applyFont="1" applyFill="1" applyBorder="1"/>
    <xf numFmtId="172" fontId="16" fillId="8" borderId="4" xfId="53" applyNumberFormat="1" applyFont="1" applyFill="1" applyBorder="1"/>
    <xf numFmtId="172" fontId="16" fillId="0" borderId="4" xfId="53" applyNumberFormat="1" applyFont="1" applyBorder="1"/>
    <xf numFmtId="172" fontId="16" fillId="8" borderId="55" xfId="53" applyNumberFormat="1" applyFont="1" applyFill="1" applyBorder="1" applyAlignment="1">
      <alignment horizontal="center" vertical="center"/>
    </xf>
    <xf numFmtId="172" fontId="16" fillId="0" borderId="55" xfId="53" applyNumberFormat="1" applyFont="1" applyFill="1" applyBorder="1"/>
    <xf numFmtId="172" fontId="16" fillId="8" borderId="55" xfId="53" applyNumberFormat="1" applyFont="1" applyFill="1" applyBorder="1"/>
    <xf numFmtId="172" fontId="16" fillId="0" borderId="55" xfId="53" applyNumberFormat="1" applyFont="1" applyFill="1" applyBorder="1" applyAlignment="1">
      <alignment horizontal="left"/>
    </xf>
    <xf numFmtId="3" fontId="4" fillId="8" borderId="35" xfId="90" applyNumberFormat="1" applyFont="1" applyFill="1" applyBorder="1" applyAlignment="1">
      <alignment horizontal="center"/>
    </xf>
    <xf numFmtId="3" fontId="4" fillId="0" borderId="35" xfId="90" applyNumberFormat="1" applyFont="1" applyFill="1" applyBorder="1" applyAlignment="1">
      <alignment horizontal="center"/>
    </xf>
    <xf numFmtId="0" fontId="60" fillId="0" borderId="0" xfId="0" applyFont="1" applyAlignment="1">
      <alignment horizontal="right"/>
    </xf>
    <xf numFmtId="0" fontId="4" fillId="8" borderId="16" xfId="0" applyFont="1" applyFill="1" applyBorder="1" applyAlignment="1">
      <alignment horizontal="centerContinuous" vertical="center"/>
    </xf>
    <xf numFmtId="195" fontId="4" fillId="8" borderId="56" xfId="80" quotePrefix="1" applyNumberFormat="1" applyFill="1" applyBorder="1" applyAlignment="1">
      <alignment horizontal="center" vertical="center"/>
    </xf>
    <xf numFmtId="172" fontId="4" fillId="0" borderId="0" xfId="54" applyNumberFormat="1" applyFont="1" applyFill="1" applyBorder="1"/>
    <xf numFmtId="172" fontId="16" fillId="0" borderId="0" xfId="54" applyNumberFormat="1" applyFont="1" applyFill="1" applyBorder="1"/>
    <xf numFmtId="172" fontId="4" fillId="0" borderId="0" xfId="54" applyNumberFormat="1" applyFont="1" applyFill="1" applyBorder="1" applyAlignment="1">
      <alignment wrapText="1"/>
    </xf>
    <xf numFmtId="172" fontId="16" fillId="0" borderId="0" xfId="54" applyNumberFormat="1" applyFont="1" applyFill="1" applyBorder="1" applyAlignment="1">
      <alignment vertical="center" wrapText="1"/>
    </xf>
    <xf numFmtId="37" fontId="16" fillId="8" borderId="57" xfId="55" applyNumberFormat="1" applyFont="1" applyFill="1" applyBorder="1" applyAlignment="1">
      <alignment horizontal="center" vertical="center"/>
    </xf>
    <xf numFmtId="37" fontId="16" fillId="0" borderId="4" xfId="55" applyNumberFormat="1" applyFont="1" applyFill="1" applyBorder="1" applyAlignment="1">
      <alignment horizontal="center" vertical="center"/>
    </xf>
    <xf numFmtId="172" fontId="4" fillId="0" borderId="0" xfId="54" applyNumberFormat="1" applyFont="1" applyFill="1" applyBorder="1" applyAlignment="1">
      <alignment vertical="center" wrapText="1"/>
    </xf>
    <xf numFmtId="37" fontId="4" fillId="8" borderId="57" xfId="55" applyNumberFormat="1" applyFont="1" applyFill="1" applyBorder="1" applyAlignment="1">
      <alignment horizontal="center" vertical="center"/>
    </xf>
    <xf numFmtId="37" fontId="4" fillId="0" borderId="4" xfId="55" applyNumberFormat="1" applyFont="1" applyFill="1" applyBorder="1" applyAlignment="1">
      <alignment horizontal="center" vertical="center"/>
    </xf>
    <xf numFmtId="37" fontId="16" fillId="0" borderId="0" xfId="55" applyNumberFormat="1" applyFont="1" applyFill="1" applyBorder="1" applyAlignment="1">
      <alignment horizontal="center" vertical="center"/>
    </xf>
    <xf numFmtId="0" fontId="4" fillId="0" borderId="22" xfId="78" applyNumberFormat="1" applyFont="1" applyBorder="1"/>
    <xf numFmtId="37" fontId="4" fillId="8" borderId="38" xfId="55" applyNumberFormat="1" applyFont="1" applyFill="1" applyBorder="1" applyAlignment="1">
      <alignment horizontal="center" vertical="center"/>
    </xf>
    <xf numFmtId="37" fontId="4" fillId="0" borderId="22" xfId="55" applyNumberFormat="1" applyFont="1" applyFill="1" applyBorder="1" applyAlignment="1">
      <alignment horizontal="center" vertical="center"/>
    </xf>
    <xf numFmtId="194" fontId="16" fillId="0" borderId="0" xfId="77" applyNumberFormat="1" applyFont="1" applyAlignment="1">
      <alignment horizontal="center"/>
    </xf>
    <xf numFmtId="178" fontId="16" fillId="0" borderId="0" xfId="77" applyFont="1" applyAlignment="1">
      <alignment horizontal="center"/>
    </xf>
    <xf numFmtId="0" fontId="16" fillId="0" borderId="29" xfId="78" applyNumberFormat="1" applyFont="1" applyBorder="1" applyAlignment="1">
      <alignment horizontal="left" wrapText="1"/>
    </xf>
    <xf numFmtId="37" fontId="4" fillId="8" borderId="40" xfId="55" applyNumberFormat="1" applyFont="1" applyFill="1" applyBorder="1" applyAlignment="1">
      <alignment horizontal="center" vertical="center"/>
    </xf>
    <xf numFmtId="0" fontId="16" fillId="0" borderId="20" xfId="78" applyNumberFormat="1" applyFont="1" applyBorder="1" applyAlignment="1">
      <alignment horizontal="left" wrapText="1"/>
    </xf>
    <xf numFmtId="37" fontId="16" fillId="8" borderId="40" xfId="55" applyNumberFormat="1" applyFont="1" applyFill="1" applyBorder="1" applyAlignment="1">
      <alignment horizontal="center" vertical="center"/>
    </xf>
    <xf numFmtId="37" fontId="16" fillId="0" borderId="20" xfId="55" applyNumberFormat="1" applyFont="1" applyFill="1" applyBorder="1" applyAlignment="1">
      <alignment horizontal="center" vertical="center"/>
    </xf>
    <xf numFmtId="0" fontId="16" fillId="0" borderId="0" xfId="78" applyNumberFormat="1" applyFont="1" applyAlignment="1">
      <alignment horizontal="left" wrapText="1"/>
    </xf>
    <xf numFmtId="172" fontId="16" fillId="0" borderId="0" xfId="54" applyNumberFormat="1" applyFont="1" applyFill="1" applyBorder="1" applyAlignment="1">
      <alignment wrapText="1"/>
    </xf>
    <xf numFmtId="0" fontId="4" fillId="0" borderId="0" xfId="78" applyNumberFormat="1" applyFont="1"/>
    <xf numFmtId="43" fontId="4" fillId="8" borderId="38" xfId="53" applyFont="1" applyFill="1" applyBorder="1" applyAlignment="1">
      <alignment horizontal="center" vertical="center"/>
    </xf>
    <xf numFmtId="43" fontId="4" fillId="0" borderId="0" xfId="53" applyFont="1" applyFill="1" applyBorder="1" applyAlignment="1">
      <alignment horizontal="center" vertical="center"/>
    </xf>
    <xf numFmtId="178" fontId="23" fillId="0" borderId="0" xfId="81" applyFont="1"/>
    <xf numFmtId="0" fontId="4" fillId="0" borderId="0" xfId="94" applyAlignment="1">
      <alignment horizontal="left" vertical="center" wrapText="1"/>
    </xf>
    <xf numFmtId="177" fontId="4" fillId="0" borderId="0" xfId="0" applyNumberFormat="1" applyFont="1"/>
    <xf numFmtId="177" fontId="4" fillId="0" borderId="44" xfId="0" applyNumberFormat="1" applyFont="1" applyBorder="1"/>
    <xf numFmtId="177" fontId="4" fillId="0" borderId="45" xfId="0" applyNumberFormat="1" applyFont="1" applyBorder="1"/>
    <xf numFmtId="37" fontId="4" fillId="8" borderId="12" xfId="0" applyNumberFormat="1" applyFont="1" applyFill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37" fontId="4" fillId="8" borderId="11" xfId="0" applyNumberFormat="1" applyFont="1" applyFill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177" fontId="17" fillId="5" borderId="0" xfId="0" applyNumberFormat="1" applyFont="1" applyFill="1" applyAlignment="1">
      <alignment wrapText="1"/>
    </xf>
    <xf numFmtId="0" fontId="64" fillId="5" borderId="0" xfId="0" applyFont="1" applyFill="1" applyAlignment="1">
      <alignment horizontal="left" vertical="center" wrapText="1"/>
    </xf>
    <xf numFmtId="0" fontId="64" fillId="0" borderId="0" xfId="0" applyFont="1"/>
    <xf numFmtId="0" fontId="65" fillId="0" borderId="0" xfId="0" applyFont="1"/>
    <xf numFmtId="0" fontId="66" fillId="0" borderId="0" xfId="0" applyFont="1"/>
    <xf numFmtId="172" fontId="4" fillId="0" borderId="0" xfId="54" applyNumberFormat="1" applyFont="1" applyBorder="1" applyAlignment="1">
      <alignment wrapText="1"/>
    </xf>
    <xf numFmtId="37" fontId="16" fillId="8" borderId="18" xfId="55" applyNumberFormat="1" applyFont="1" applyFill="1" applyBorder="1" applyAlignment="1">
      <alignment horizontal="center" vertical="center"/>
    </xf>
    <xf numFmtId="2" fontId="4" fillId="5" borderId="0" xfId="0" applyNumberFormat="1" applyFont="1" applyFill="1"/>
    <xf numFmtId="0" fontId="4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53" applyNumberFormat="1" applyFont="1" applyFill="1" applyBorder="1" applyAlignment="1" applyProtection="1">
      <alignment horizontal="left" vertical="center" wrapText="1"/>
      <protection locked="0"/>
    </xf>
    <xf numFmtId="37" fontId="4" fillId="0" borderId="0" xfId="0" applyNumberFormat="1" applyFont="1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0" borderId="1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29" xfId="78" applyNumberFormat="1" applyFont="1" applyBorder="1" applyAlignment="1">
      <alignment horizontal="left" wrapText="1"/>
    </xf>
    <xf numFmtId="4" fontId="4" fillId="8" borderId="38" xfId="53" applyNumberFormat="1" applyFont="1" applyFill="1" applyBorder="1" applyAlignment="1">
      <alignment horizontal="center" vertical="center"/>
    </xf>
    <xf numFmtId="4" fontId="4" fillId="0" borderId="0" xfId="53" applyNumberFormat="1" applyFont="1" applyFill="1" applyBorder="1" applyAlignment="1">
      <alignment horizontal="center" vertical="center"/>
    </xf>
    <xf numFmtId="4" fontId="4" fillId="0" borderId="22" xfId="53" applyNumberFormat="1" applyFont="1" applyFill="1" applyBorder="1" applyAlignment="1">
      <alignment horizontal="center" vertical="center"/>
    </xf>
    <xf numFmtId="172" fontId="4" fillId="0" borderId="0" xfId="125" applyNumberFormat="1" applyFont="1"/>
    <xf numFmtId="178" fontId="4" fillId="0" borderId="0" xfId="126" applyFont="1"/>
    <xf numFmtId="173" fontId="16" fillId="0" borderId="0" xfId="126" applyNumberFormat="1" applyFont="1" applyAlignment="1">
      <alignment horizontal="center"/>
    </xf>
    <xf numFmtId="178" fontId="16" fillId="0" borderId="0" xfId="126" applyFont="1"/>
    <xf numFmtId="178" fontId="60" fillId="0" borderId="0" xfId="127" applyFont="1" applyAlignment="1">
      <alignment horizontal="right"/>
    </xf>
    <xf numFmtId="37" fontId="4" fillId="0" borderId="0" xfId="125" applyNumberFormat="1" applyFont="1" applyAlignment="1">
      <alignment horizontal="center"/>
    </xf>
    <xf numFmtId="178" fontId="4" fillId="8" borderId="18" xfId="126" applyFont="1" applyFill="1" applyBorder="1" applyAlignment="1">
      <alignment horizontal="center"/>
    </xf>
    <xf numFmtId="195" fontId="4" fillId="8" borderId="26" xfId="125" quotePrefix="1" applyNumberFormat="1" applyFont="1" applyFill="1" applyBorder="1" applyAlignment="1">
      <alignment horizontal="center"/>
    </xf>
    <xf numFmtId="0" fontId="16" fillId="0" borderId="0" xfId="127" applyNumberFormat="1" applyFont="1"/>
    <xf numFmtId="3" fontId="4" fillId="8" borderId="0" xfId="125" applyNumberFormat="1" applyFont="1" applyFill="1" applyAlignment="1">
      <alignment horizontal="center" vertical="center"/>
    </xf>
    <xf numFmtId="172" fontId="4" fillId="8" borderId="0" xfId="125" applyNumberFormat="1" applyFont="1" applyFill="1"/>
    <xf numFmtId="172" fontId="16" fillId="0" borderId="0" xfId="125" applyNumberFormat="1" applyFont="1"/>
    <xf numFmtId="172" fontId="4" fillId="0" borderId="0" xfId="125" applyNumberFormat="1" applyFont="1" applyAlignment="1">
      <alignment horizontal="left" indent="1"/>
    </xf>
    <xf numFmtId="172" fontId="16" fillId="0" borderId="0" xfId="125" applyNumberFormat="1" applyFont="1" applyAlignment="1">
      <alignment horizontal="left" indent="1"/>
    </xf>
    <xf numFmtId="172" fontId="4" fillId="0" borderId="0" xfId="125" applyNumberFormat="1" applyFont="1" applyAlignment="1">
      <alignment horizontal="left" wrapText="1" indent="1"/>
    </xf>
    <xf numFmtId="172" fontId="4" fillId="0" borderId="0" xfId="53" applyNumberFormat="1" applyFont="1" applyFill="1" applyBorder="1" applyAlignment="1">
      <alignment vertical="center"/>
    </xf>
    <xf numFmtId="172" fontId="4" fillId="8" borderId="0" xfId="53" applyNumberFormat="1" applyFont="1" applyFill="1" applyBorder="1" applyAlignment="1">
      <alignment vertical="center"/>
    </xf>
    <xf numFmtId="172" fontId="16" fillId="0" borderId="0" xfId="125" applyNumberFormat="1" applyFont="1" applyAlignment="1">
      <alignment horizontal="left"/>
    </xf>
    <xf numFmtId="37" fontId="4" fillId="0" borderId="0" xfId="126" applyNumberFormat="1" applyFont="1" applyAlignment="1">
      <alignment horizontal="center" vertical="center"/>
    </xf>
    <xf numFmtId="0" fontId="16" fillId="5" borderId="0" xfId="127" applyNumberFormat="1" applyFont="1" applyFill="1" applyAlignment="1">
      <alignment vertical="center"/>
    </xf>
    <xf numFmtId="2" fontId="16" fillId="0" borderId="0" xfId="126" applyNumberFormat="1" applyFont="1" applyAlignment="1">
      <alignment horizontal="left"/>
    </xf>
    <xf numFmtId="195" fontId="4" fillId="8" borderId="26" xfId="125" quotePrefix="1" applyNumberFormat="1" applyFont="1" applyFill="1" applyBorder="1" applyAlignment="1">
      <alignment horizontal="center" vertical="center"/>
    </xf>
    <xf numFmtId="178" fontId="4" fillId="8" borderId="18" xfId="126" applyFont="1" applyFill="1" applyBorder="1"/>
    <xf numFmtId="178" fontId="4" fillId="0" borderId="18" xfId="126" applyFont="1" applyBorder="1"/>
    <xf numFmtId="178" fontId="4" fillId="8" borderId="34" xfId="126" applyFont="1" applyFill="1" applyBorder="1"/>
    <xf numFmtId="178" fontId="4" fillId="0" borderId="34" xfId="126" applyFont="1" applyBorder="1"/>
    <xf numFmtId="37" fontId="16" fillId="8" borderId="34" xfId="129" applyNumberFormat="1" applyFont="1" applyFill="1" applyBorder="1" applyAlignment="1">
      <alignment horizontal="center" vertical="center"/>
    </xf>
    <xf numFmtId="37" fontId="16" fillId="0" borderId="34" xfId="129" applyNumberFormat="1" applyFont="1" applyFill="1" applyBorder="1" applyAlignment="1">
      <alignment horizontal="center" vertical="center"/>
    </xf>
    <xf numFmtId="178" fontId="4" fillId="8" borderId="34" xfId="126" applyFont="1" applyFill="1" applyBorder="1" applyAlignment="1">
      <alignment horizontal="center" vertical="center"/>
    </xf>
    <xf numFmtId="178" fontId="4" fillId="0" borderId="34" xfId="126" applyFont="1" applyBorder="1" applyAlignment="1">
      <alignment horizontal="center" vertical="center"/>
    </xf>
    <xf numFmtId="37" fontId="4" fillId="8" borderId="34" xfId="126" applyNumberFormat="1" applyFont="1" applyFill="1" applyBorder="1" applyAlignment="1">
      <alignment horizontal="center" vertical="center"/>
    </xf>
    <xf numFmtId="37" fontId="4" fillId="0" borderId="34" xfId="126" applyNumberFormat="1" applyFont="1" applyBorder="1" applyAlignment="1">
      <alignment horizontal="center" vertical="center"/>
    </xf>
    <xf numFmtId="196" fontId="4" fillId="8" borderId="34" xfId="126" applyNumberFormat="1" applyFont="1" applyFill="1" applyBorder="1" applyAlignment="1">
      <alignment horizontal="center" vertical="center"/>
    </xf>
    <xf numFmtId="196" fontId="4" fillId="0" borderId="34" xfId="126" applyNumberFormat="1" applyFont="1" applyBorder="1" applyAlignment="1">
      <alignment horizontal="center" vertical="center"/>
    </xf>
    <xf numFmtId="37" fontId="16" fillId="8" borderId="34" xfId="126" applyNumberFormat="1" applyFont="1" applyFill="1" applyBorder="1" applyAlignment="1">
      <alignment horizontal="center" vertical="center"/>
    </xf>
    <xf numFmtId="37" fontId="16" fillId="0" borderId="34" xfId="126" applyNumberFormat="1" applyFont="1" applyBorder="1" applyAlignment="1">
      <alignment horizontal="center" vertical="center"/>
    </xf>
    <xf numFmtId="178" fontId="16" fillId="0" borderId="0" xfId="126" applyFont="1" applyAlignment="1">
      <alignment wrapText="1"/>
    </xf>
    <xf numFmtId="37" fontId="16" fillId="8" borderId="38" xfId="126" applyNumberFormat="1" applyFont="1" applyFill="1" applyBorder="1" applyAlignment="1">
      <alignment horizontal="center" vertical="center"/>
    </xf>
    <xf numFmtId="37" fontId="16" fillId="0" borderId="38" xfId="126" applyNumberFormat="1" applyFont="1" applyBorder="1" applyAlignment="1">
      <alignment horizontal="center" vertical="center"/>
    </xf>
    <xf numFmtId="172" fontId="4" fillId="0" borderId="0" xfId="125" quotePrefix="1" applyNumberFormat="1" applyFont="1" applyAlignment="1">
      <alignment horizontal="left" indent="1"/>
    </xf>
    <xf numFmtId="0" fontId="4" fillId="0" borderId="0" xfId="0" applyFont="1" applyAlignment="1">
      <alignment vertical="center"/>
    </xf>
    <xf numFmtId="178" fontId="23" fillId="0" borderId="19" xfId="126" applyFont="1" applyBorder="1" applyAlignment="1">
      <alignment horizontal="left"/>
    </xf>
    <xf numFmtId="178" fontId="4" fillId="5" borderId="19" xfId="126" applyFont="1" applyFill="1" applyBorder="1" applyAlignment="1">
      <alignment horizontal="left" indent="2"/>
    </xf>
    <xf numFmtId="178" fontId="4" fillId="0" borderId="19" xfId="126" applyFont="1" applyBorder="1" applyAlignment="1">
      <alignment horizontal="left" indent="2"/>
    </xf>
    <xf numFmtId="0" fontId="18" fillId="0" borderId="0" xfId="0" applyFont="1" applyAlignment="1">
      <alignment horizontal="left" vertical="center" indent="6"/>
    </xf>
    <xf numFmtId="0" fontId="4" fillId="5" borderId="59" xfId="0" applyFont="1" applyFill="1" applyBorder="1" applyAlignment="1">
      <alignment horizontal="left"/>
    </xf>
    <xf numFmtId="178" fontId="4" fillId="0" borderId="0" xfId="126" applyFont="1" applyAlignment="1">
      <alignment horizontal="center"/>
    </xf>
    <xf numFmtId="37" fontId="18" fillId="0" borderId="0" xfId="53" applyNumberFormat="1" applyFont="1" applyFill="1" applyBorder="1" applyAlignment="1">
      <alignment horizontal="center"/>
    </xf>
    <xf numFmtId="1" fontId="4" fillId="0" borderId="0" xfId="126" applyNumberFormat="1" applyFont="1"/>
    <xf numFmtId="1" fontId="4" fillId="0" borderId="0" xfId="126" applyNumberFormat="1" applyFont="1" applyAlignment="1">
      <alignment horizontal="center" vertical="center"/>
    </xf>
    <xf numFmtId="1" fontId="17" fillId="5" borderId="0" xfId="0" applyNumberFormat="1" applyFont="1" applyFill="1"/>
    <xf numFmtId="194" fontId="4" fillId="0" borderId="0" xfId="126" applyNumberFormat="1" applyFont="1"/>
    <xf numFmtId="194" fontId="4" fillId="0" borderId="0" xfId="126" applyNumberFormat="1" applyFont="1" applyAlignment="1">
      <alignment horizontal="center" vertical="center"/>
    </xf>
    <xf numFmtId="194" fontId="17" fillId="5" borderId="0" xfId="0" applyNumberFormat="1" applyFont="1" applyFill="1"/>
    <xf numFmtId="174" fontId="4" fillId="8" borderId="35" xfId="91" applyNumberFormat="1" applyFont="1" applyFill="1" applyBorder="1" applyAlignment="1">
      <alignment horizontal="center"/>
    </xf>
    <xf numFmtId="174" fontId="4" fillId="0" borderId="35" xfId="91" applyNumberFormat="1" applyFont="1" applyFill="1" applyBorder="1" applyAlignment="1">
      <alignment horizontal="center"/>
    </xf>
    <xf numFmtId="178" fontId="4" fillId="0" borderId="0" xfId="96" applyAlignment="1">
      <alignment horizontal="left" wrapText="1"/>
    </xf>
    <xf numFmtId="0" fontId="18" fillId="0" borderId="0" xfId="0" applyFont="1" applyAlignment="1">
      <alignment horizontal="left" vertical="center"/>
    </xf>
    <xf numFmtId="0" fontId="18" fillId="5" borderId="0" xfId="0" applyFont="1" applyFill="1" applyAlignment="1">
      <alignment horizontal="right" vertical="top"/>
    </xf>
    <xf numFmtId="197" fontId="4" fillId="8" borderId="34" xfId="126" applyNumberFormat="1" applyFont="1" applyFill="1" applyBorder="1" applyAlignment="1">
      <alignment horizontal="center" vertical="center"/>
    </xf>
    <xf numFmtId="0" fontId="17" fillId="8" borderId="61" xfId="0" applyFont="1" applyFill="1" applyBorder="1" applyAlignment="1">
      <alignment horizontal="center" vertical="center" wrapText="1"/>
    </xf>
    <xf numFmtId="178" fontId="4" fillId="5" borderId="0" xfId="126" applyFont="1" applyFill="1" applyAlignment="1">
      <alignment horizontal="center" vertical="center"/>
    </xf>
    <xf numFmtId="178" fontId="4" fillId="5" borderId="10" xfId="126" applyFont="1" applyFill="1" applyBorder="1" applyAlignment="1">
      <alignment horizontal="center" vertical="center"/>
    </xf>
    <xf numFmtId="178" fontId="18" fillId="5" borderId="10" xfId="126" applyFont="1" applyFill="1" applyBorder="1" applyAlignment="1">
      <alignment horizontal="center" vertical="center"/>
    </xf>
    <xf numFmtId="178" fontId="4" fillId="0" borderId="29" xfId="126" applyFont="1" applyBorder="1" applyAlignment="1">
      <alignment horizontal="center"/>
    </xf>
    <xf numFmtId="37" fontId="4" fillId="0" borderId="51" xfId="0" applyNumberFormat="1" applyFont="1" applyBorder="1" applyAlignment="1">
      <alignment horizontal="center"/>
    </xf>
    <xf numFmtId="37" fontId="4" fillId="0" borderId="51" xfId="53" applyNumberFormat="1" applyFont="1" applyFill="1" applyBorder="1" applyAlignment="1">
      <alignment horizontal="center"/>
    </xf>
    <xf numFmtId="37" fontId="4" fillId="0" borderId="54" xfId="0" applyNumberFormat="1" applyFont="1" applyBorder="1" applyAlignment="1">
      <alignment horizontal="center"/>
    </xf>
    <xf numFmtId="37" fontId="4" fillId="0" borderId="54" xfId="53" applyNumberFormat="1" applyFont="1" applyFill="1" applyBorder="1" applyAlignment="1">
      <alignment horizontal="center"/>
    </xf>
    <xf numFmtId="37" fontId="18" fillId="8" borderId="40" xfId="53" applyNumberFormat="1" applyFont="1" applyFill="1" applyBorder="1" applyAlignment="1">
      <alignment horizontal="center"/>
    </xf>
    <xf numFmtId="37" fontId="4" fillId="0" borderId="62" xfId="0" applyNumberFormat="1" applyFont="1" applyBorder="1" applyAlignment="1">
      <alignment horizontal="center"/>
    </xf>
    <xf numFmtId="174" fontId="19" fillId="8" borderId="34" xfId="90" applyNumberFormat="1" applyFont="1" applyFill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74" fontId="19" fillId="0" borderId="0" xfId="90" applyNumberFormat="1" applyFont="1" applyFill="1" applyBorder="1" applyAlignment="1">
      <alignment horizontal="center" vertical="center"/>
    </xf>
    <xf numFmtId="178" fontId="16" fillId="0" borderId="63" xfId="81" applyFont="1" applyBorder="1" applyAlignment="1">
      <alignment horizontal="left"/>
    </xf>
    <xf numFmtId="172" fontId="16" fillId="8" borderId="64" xfId="53" applyNumberFormat="1" applyFont="1" applyFill="1" applyBorder="1" applyAlignment="1">
      <alignment horizontal="center" vertical="center"/>
    </xf>
    <xf numFmtId="172" fontId="16" fillId="0" borderId="0" xfId="128" applyNumberFormat="1" applyFont="1" applyFill="1" applyBorder="1" applyAlignment="1">
      <alignment horizontal="left"/>
    </xf>
    <xf numFmtId="0" fontId="62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4" fillId="0" borderId="0" xfId="94" applyAlignment="1">
      <alignment horizontal="left" vertical="center"/>
    </xf>
    <xf numFmtId="37" fontId="64" fillId="5" borderId="0" xfId="0" applyNumberFormat="1" applyFont="1" applyFill="1" applyAlignment="1">
      <alignment horizontal="left" vertical="center" wrapText="1"/>
    </xf>
    <xf numFmtId="1" fontId="4" fillId="0" borderId="0" xfId="77" applyNumberFormat="1" applyFont="1" applyAlignment="1">
      <alignment horizontal="center" vertical="center"/>
    </xf>
    <xf numFmtId="178" fontId="16" fillId="0" borderId="0" xfId="77" applyFont="1" applyAlignment="1">
      <alignment vertical="center"/>
    </xf>
    <xf numFmtId="43" fontId="4" fillId="5" borderId="10" xfId="128" applyFont="1" applyFill="1" applyBorder="1" applyAlignment="1">
      <alignment horizontal="center" vertical="top" wrapText="1"/>
    </xf>
    <xf numFmtId="37" fontId="4" fillId="8" borderId="34" xfId="0" applyNumberFormat="1" applyFont="1" applyFill="1" applyBorder="1" applyAlignment="1">
      <alignment horizontal="center" vertical="top"/>
    </xf>
    <xf numFmtId="37" fontId="4" fillId="0" borderId="34" xfId="0" applyNumberFormat="1" applyFont="1" applyBorder="1" applyAlignment="1">
      <alignment horizontal="center" vertical="top"/>
    </xf>
    <xf numFmtId="43" fontId="16" fillId="0" borderId="10" xfId="0" applyNumberFormat="1" applyFont="1" applyBorder="1" applyAlignment="1">
      <alignment horizontal="center" vertical="top"/>
    </xf>
    <xf numFmtId="37" fontId="16" fillId="8" borderId="34" xfId="0" applyNumberFormat="1" applyFont="1" applyFill="1" applyBorder="1" applyAlignment="1">
      <alignment horizontal="center" vertical="top"/>
    </xf>
    <xf numFmtId="37" fontId="16" fillId="0" borderId="34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174" fontId="4" fillId="8" borderId="34" xfId="90" applyNumberFormat="1" applyFont="1" applyFill="1" applyBorder="1" applyAlignment="1">
      <alignment horizontal="center" vertical="top"/>
    </xf>
    <xf numFmtId="174" fontId="4" fillId="0" borderId="34" xfId="90" applyNumberFormat="1" applyFont="1" applyFill="1" applyBorder="1" applyAlignment="1">
      <alignment horizontal="center" vertical="top"/>
    </xf>
    <xf numFmtId="174" fontId="4" fillId="8" borderId="34" xfId="0" applyNumberFormat="1" applyFont="1" applyFill="1" applyBorder="1" applyAlignment="1">
      <alignment horizontal="center" vertical="top"/>
    </xf>
    <xf numFmtId="174" fontId="4" fillId="0" borderId="34" xfId="0" applyNumberFormat="1" applyFont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1" fontId="4" fillId="8" borderId="34" xfId="0" applyNumberFormat="1" applyFont="1" applyFill="1" applyBorder="1" applyAlignment="1">
      <alignment horizontal="center" vertical="top"/>
    </xf>
    <xf numFmtId="1" fontId="4" fillId="0" borderId="34" xfId="0" applyNumberFormat="1" applyFont="1" applyBorder="1" applyAlignment="1">
      <alignment horizontal="center" vertical="top"/>
    </xf>
    <xf numFmtId="173" fontId="4" fillId="8" borderId="34" xfId="0" applyNumberFormat="1" applyFont="1" applyFill="1" applyBorder="1" applyAlignment="1">
      <alignment horizontal="center" vertical="top"/>
    </xf>
    <xf numFmtId="173" fontId="4" fillId="0" borderId="34" xfId="0" applyNumberFormat="1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37" fontId="18" fillId="8" borderId="34" xfId="0" applyNumberFormat="1" applyFont="1" applyFill="1" applyBorder="1" applyAlignment="1">
      <alignment horizontal="center" vertical="top"/>
    </xf>
    <xf numFmtId="37" fontId="18" fillId="0" borderId="34" xfId="0" applyNumberFormat="1" applyFont="1" applyBorder="1" applyAlignment="1">
      <alignment horizontal="center" vertical="top"/>
    </xf>
    <xf numFmtId="174" fontId="18" fillId="8" borderId="34" xfId="90" applyNumberFormat="1" applyFont="1" applyFill="1" applyBorder="1" applyAlignment="1">
      <alignment horizontal="center" vertical="top"/>
    </xf>
    <xf numFmtId="174" fontId="18" fillId="0" borderId="34" xfId="90" applyNumberFormat="1" applyFont="1" applyFill="1" applyBorder="1" applyAlignment="1">
      <alignment horizontal="center" vertical="top"/>
    </xf>
    <xf numFmtId="37" fontId="4" fillId="8" borderId="34" xfId="53" applyNumberFormat="1" applyFont="1" applyFill="1" applyBorder="1" applyAlignment="1">
      <alignment horizontal="center" vertical="top"/>
    </xf>
    <xf numFmtId="37" fontId="4" fillId="0" borderId="34" xfId="53" applyNumberFormat="1" applyFont="1" applyFill="1" applyBorder="1" applyAlignment="1">
      <alignment horizontal="center" vertical="top"/>
    </xf>
    <xf numFmtId="194" fontId="4" fillId="8" borderId="34" xfId="0" applyNumberFormat="1" applyFont="1" applyFill="1" applyBorder="1" applyAlignment="1">
      <alignment horizontal="center" vertical="top"/>
    </xf>
    <xf numFmtId="194" fontId="4" fillId="0" borderId="34" xfId="0" applyNumberFormat="1" applyFont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43" fontId="4" fillId="5" borderId="10" xfId="54" applyFont="1" applyFill="1" applyBorder="1" applyAlignment="1">
      <alignment horizontal="center" vertical="top" wrapText="1"/>
    </xf>
    <xf numFmtId="0" fontId="67" fillId="0" borderId="0" xfId="0" applyFont="1" applyAlignment="1">
      <alignment vertical="center"/>
    </xf>
    <xf numFmtId="0" fontId="4" fillId="0" borderId="10" xfId="0" applyFont="1" applyBorder="1" applyAlignment="1">
      <alignment horizontal="center" vertical="top"/>
    </xf>
    <xf numFmtId="194" fontId="4" fillId="8" borderId="34" xfId="53" applyNumberFormat="1" applyFont="1" applyFill="1" applyBorder="1" applyAlignment="1">
      <alignment horizontal="center" vertical="top"/>
    </xf>
    <xf numFmtId="194" fontId="4" fillId="0" borderId="34" xfId="53" applyNumberFormat="1" applyFont="1" applyFill="1" applyBorder="1" applyAlignment="1">
      <alignment horizontal="center" vertical="top"/>
    </xf>
    <xf numFmtId="0" fontId="68" fillId="0" borderId="0" xfId="0" applyFont="1" applyAlignment="1">
      <alignment wrapText="1"/>
    </xf>
    <xf numFmtId="178" fontId="4" fillId="0" borderId="0" xfId="81" applyAlignment="1">
      <alignment horizontal="left" indent="1"/>
    </xf>
    <xf numFmtId="178" fontId="4" fillId="0" borderId="0" xfId="96" applyAlignment="1">
      <alignment horizontal="left" indent="1"/>
    </xf>
    <xf numFmtId="0" fontId="18" fillId="0" borderId="60" xfId="0" applyFont="1" applyBorder="1" applyAlignment="1">
      <alignment vertical="center" wrapText="1"/>
    </xf>
    <xf numFmtId="0" fontId="16" fillId="0" borderId="0" xfId="159" applyNumberFormat="1" applyFont="1" applyAlignment="1">
      <alignment horizontal="left" wrapText="1"/>
    </xf>
    <xf numFmtId="0" fontId="20" fillId="0" borderId="65" xfId="0" applyFont="1" applyBorder="1"/>
    <xf numFmtId="0" fontId="4" fillId="0" borderId="10" xfId="0" applyFont="1" applyBorder="1" applyAlignment="1">
      <alignment horizontal="center"/>
    </xf>
    <xf numFmtId="0" fontId="4" fillId="0" borderId="65" xfId="0" applyFont="1" applyBorder="1"/>
    <xf numFmtId="0" fontId="4" fillId="0" borderId="19" xfId="0" applyFont="1" applyBorder="1"/>
    <xf numFmtId="0" fontId="4" fillId="0" borderId="19" xfId="0" applyFont="1" applyBorder="1" applyAlignment="1">
      <alignment wrapText="1"/>
    </xf>
    <xf numFmtId="39" fontId="4" fillId="8" borderId="34" xfId="0" applyNumberFormat="1" applyFont="1" applyFill="1" applyBorder="1" applyAlignment="1">
      <alignment horizontal="center"/>
    </xf>
    <xf numFmtId="39" fontId="4" fillId="0" borderId="34" xfId="0" applyNumberFormat="1" applyFont="1" applyBorder="1" applyAlignment="1">
      <alignment horizontal="center"/>
    </xf>
    <xf numFmtId="37" fontId="4" fillId="8" borderId="40" xfId="53" applyNumberFormat="1" applyFont="1" applyFill="1" applyBorder="1" applyAlignment="1">
      <alignment horizontal="center"/>
    </xf>
    <xf numFmtId="37" fontId="4" fillId="0" borderId="0" xfId="53" applyNumberFormat="1" applyFont="1" applyFill="1" applyBorder="1" applyAlignment="1">
      <alignment horizontal="center"/>
    </xf>
    <xf numFmtId="0" fontId="3" fillId="0" borderId="0" xfId="154" applyAlignment="1">
      <alignment horizontal="center"/>
    </xf>
    <xf numFmtId="0" fontId="3" fillId="0" borderId="0" xfId="154"/>
    <xf numFmtId="0" fontId="4" fillId="5" borderId="0" xfId="53" applyNumberFormat="1" applyFont="1" applyFill="1" applyBorder="1" applyAlignment="1" applyProtection="1">
      <alignment vertical="top" wrapText="1"/>
      <protection locked="0"/>
    </xf>
    <xf numFmtId="0" fontId="16" fillId="5" borderId="0" xfId="53" applyNumberFormat="1" applyFont="1" applyFill="1" applyBorder="1" applyAlignment="1" applyProtection="1">
      <alignment vertical="top" wrapText="1"/>
      <protection locked="0"/>
    </xf>
    <xf numFmtId="0" fontId="4" fillId="8" borderId="0" xfId="0" applyFont="1" applyFill="1" applyAlignment="1">
      <alignment horizontal="center" vertical="center" wrapText="1"/>
    </xf>
    <xf numFmtId="0" fontId="4" fillId="8" borderId="34" xfId="78" applyNumberFormat="1" applyFont="1" applyFill="1" applyBorder="1" applyAlignment="1">
      <alignment horizontal="center" vertical="center" wrapText="1"/>
    </xf>
    <xf numFmtId="0" fontId="4" fillId="8" borderId="26" xfId="78" applyNumberFormat="1" applyFont="1" applyFill="1" applyBorder="1" applyAlignment="1">
      <alignment horizontal="center" vertical="center" wrapText="1"/>
    </xf>
    <xf numFmtId="195" fontId="4" fillId="8" borderId="18" xfId="55" quotePrefix="1" applyNumberFormat="1" applyFont="1" applyFill="1" applyBorder="1" applyAlignment="1">
      <alignment horizontal="center" vertical="center"/>
    </xf>
    <xf numFmtId="195" fontId="4" fillId="8" borderId="26" xfId="55" quotePrefix="1" applyNumberFormat="1" applyFont="1" applyFill="1" applyBorder="1" applyAlignment="1">
      <alignment horizontal="center" vertical="center"/>
    </xf>
    <xf numFmtId="172" fontId="4" fillId="8" borderId="46" xfId="54" applyNumberFormat="1" applyFont="1" applyFill="1" applyBorder="1" applyAlignment="1">
      <alignment horizontal="center" vertical="center"/>
    </xf>
    <xf numFmtId="172" fontId="4" fillId="8" borderId="45" xfId="54" applyNumberFormat="1" applyFont="1" applyFill="1" applyBorder="1" applyAlignment="1">
      <alignment horizontal="center" vertical="center"/>
    </xf>
    <xf numFmtId="172" fontId="4" fillId="8" borderId="47" xfId="54" applyNumberFormat="1" applyFont="1" applyFill="1" applyBorder="1" applyAlignment="1">
      <alignment horizontal="center" vertical="center"/>
    </xf>
    <xf numFmtId="0" fontId="4" fillId="8" borderId="21" xfId="127" applyNumberFormat="1" applyFont="1" applyFill="1" applyBorder="1" applyAlignment="1">
      <alignment horizontal="center" vertical="center" wrapText="1"/>
    </xf>
    <xf numFmtId="0" fontId="4" fillId="8" borderId="46" xfId="127" applyNumberFormat="1" applyFont="1" applyFill="1" applyBorder="1" applyAlignment="1">
      <alignment horizontal="center" vertical="center" wrapText="1"/>
    </xf>
    <xf numFmtId="178" fontId="4" fillId="8" borderId="18" xfId="126" applyFont="1" applyFill="1" applyBorder="1" applyAlignment="1">
      <alignment horizontal="center" vertical="center"/>
    </xf>
    <xf numFmtId="178" fontId="4" fillId="8" borderId="26" xfId="126" applyFont="1" applyFill="1" applyBorder="1" applyAlignment="1">
      <alignment horizontal="center" vertical="center"/>
    </xf>
    <xf numFmtId="172" fontId="4" fillId="8" borderId="54" xfId="128" applyNumberFormat="1" applyFont="1" applyFill="1" applyBorder="1" applyAlignment="1">
      <alignment horizontal="center" vertical="center"/>
    </xf>
    <xf numFmtId="172" fontId="4" fillId="8" borderId="0" xfId="128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49" xfId="80" applyFont="1" applyFill="1" applyBorder="1" applyAlignment="1">
      <alignment horizontal="center"/>
    </xf>
    <xf numFmtId="0" fontId="17" fillId="8" borderId="50" xfId="8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4" fillId="5" borderId="58" xfId="0" applyFont="1" applyFill="1" applyBorder="1" applyAlignment="1">
      <alignment horizontal="left" vertical="center" wrapText="1"/>
    </xf>
    <xf numFmtId="0" fontId="18" fillId="0" borderId="60" xfId="0" applyFont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49" xfId="80" applyFill="1" applyBorder="1" applyAlignment="1">
      <alignment horizontal="center"/>
    </xf>
    <xf numFmtId="0" fontId="4" fillId="8" borderId="50" xfId="80" applyFill="1" applyBorder="1" applyAlignment="1">
      <alignment horizontal="center"/>
    </xf>
    <xf numFmtId="0" fontId="17" fillId="8" borderId="52" xfId="80" applyFont="1" applyFill="1" applyBorder="1" applyAlignment="1">
      <alignment horizontal="center" vertical="center" wrapText="1"/>
    </xf>
    <xf numFmtId="0" fontId="17" fillId="8" borderId="15" xfId="80" applyFont="1" applyFill="1" applyBorder="1" applyAlignment="1">
      <alignment horizontal="center" vertical="center" wrapText="1"/>
    </xf>
    <xf numFmtId="0" fontId="17" fillId="8" borderId="51" xfId="0" applyFont="1" applyFill="1" applyBorder="1" applyAlignment="1">
      <alignment horizontal="center" vertical="center" wrapText="1"/>
    </xf>
    <xf numFmtId="0" fontId="17" fillId="8" borderId="16" xfId="80" applyFont="1" applyFill="1" applyBorder="1" applyAlignment="1">
      <alignment horizontal="center" vertical="center" wrapText="1"/>
    </xf>
    <xf numFmtId="0" fontId="17" fillId="8" borderId="53" xfId="0" applyFont="1" applyFill="1" applyBorder="1" applyAlignment="1">
      <alignment horizontal="center" vertical="center" wrapText="1"/>
    </xf>
    <xf numFmtId="0" fontId="4" fillId="8" borderId="51" xfId="80" applyFill="1" applyBorder="1" applyAlignment="1">
      <alignment horizontal="center" vertical="center" wrapText="1"/>
    </xf>
  </cellXfs>
  <cellStyles count="162">
    <cellStyle name="          _x000d__x000a_shell=progman.exe_x000d__x000a_m" xfId="1" xr:uid="{00000000-0005-0000-0000-000000000000}"/>
    <cellStyle name="%" xfId="2" xr:uid="{00000000-0005-0000-0000-000001000000}"/>
    <cellStyle name="% 2" xfId="130" xr:uid="{00000000-0005-0000-0000-000002000000}"/>
    <cellStyle name=",." xfId="3" xr:uid="{00000000-0005-0000-0000-000003000000}"/>
    <cellStyle name="??" xfId="4" xr:uid="{00000000-0005-0000-0000-000004000000}"/>
    <cellStyle name="?? [0.00]_PRODUCT DETAIL Q1" xfId="5" xr:uid="{00000000-0005-0000-0000-000005000000}"/>
    <cellStyle name="?? [0]" xfId="6" xr:uid="{00000000-0005-0000-0000-000006000000}"/>
    <cellStyle name="???? [0.00]_PRODUCT DETAIL Q1" xfId="7" xr:uid="{00000000-0005-0000-0000-000007000000}"/>
    <cellStyle name="????_PRODUCT DETAIL Q1" xfId="8" xr:uid="{00000000-0005-0000-0000-000008000000}"/>
    <cellStyle name="???[0]_Book1" xfId="9" xr:uid="{00000000-0005-0000-0000-000009000000}"/>
    <cellStyle name="???_95" xfId="10" xr:uid="{00000000-0005-0000-0000-00000A000000}"/>
    <cellStyle name="??_(????)??????" xfId="11" xr:uid="{00000000-0005-0000-0000-00000B000000}"/>
    <cellStyle name="\" xfId="12" xr:uid="{00000000-0005-0000-0000-00000C000000}"/>
    <cellStyle name="\ 2" xfId="131" xr:uid="{00000000-0005-0000-0000-00000D000000}"/>
    <cellStyle name="_BML_Punjab_June'04" xfId="13" xr:uid="{00000000-0005-0000-0000-00000E000000}"/>
    <cellStyle name="_Detail Report-REG &amp; FTH" xfId="14" xr:uid="{00000000-0005-0000-0000-00000F000000}"/>
    <cellStyle name="_Detail Report-REG &amp; FTH 2" xfId="132" xr:uid="{00000000-0005-0000-0000-000010000000}"/>
    <cellStyle name="_ESOP_Exercisable options_March'05" xfId="15" xr:uid="{00000000-0005-0000-0000-000011000000}"/>
    <cellStyle name="_ESOP_Exercisable options_March'05 2" xfId="133" xr:uid="{00000000-0005-0000-0000-000012000000}"/>
    <cellStyle name="_ESOP_Weighted avg. ex. period_March'05" xfId="16" xr:uid="{00000000-0005-0000-0000-000013000000}"/>
    <cellStyle name="_ESOP_Weighted avg. ex. period_March'05 2" xfId="134" xr:uid="{00000000-0005-0000-0000-000014000000}"/>
    <cellStyle name="_Fas 157 &amp; 159" xfId="17" xr:uid="{00000000-0005-0000-0000-000015000000}"/>
    <cellStyle name="_Sheet1" xfId="18" xr:uid="{00000000-0005-0000-0000-000016000000}"/>
    <cellStyle name="_Sheet1 2" xfId="135" xr:uid="{00000000-0005-0000-0000-000017000000}"/>
    <cellStyle name="_Sheet1_1" xfId="19" xr:uid="{00000000-0005-0000-0000-000018000000}"/>
    <cellStyle name="_Sheet1_1 2" xfId="136" xr:uid="{00000000-0005-0000-0000-000019000000}"/>
    <cellStyle name="_Sheet2" xfId="20" xr:uid="{00000000-0005-0000-0000-00001A000000}"/>
    <cellStyle name="_Sheet2 2" xfId="137" xr:uid="{00000000-0005-0000-0000-00001B000000}"/>
    <cellStyle name="_Sheet2_1" xfId="21" xr:uid="{00000000-0005-0000-0000-00001C000000}"/>
    <cellStyle name="_Sheet2_1 2" xfId="138" xr:uid="{00000000-0005-0000-0000-00001D000000}"/>
    <cellStyle name="_Sheet2_1_Sheet2" xfId="22" xr:uid="{00000000-0005-0000-0000-00001E000000}"/>
    <cellStyle name="_Sheet3" xfId="23" xr:uid="{00000000-0005-0000-0000-00001F000000}"/>
    <cellStyle name="_Sheet3 2" xfId="139" xr:uid="{00000000-0005-0000-0000-000020000000}"/>
    <cellStyle name="=C:\WINNT\SYSTEM32\COMMAND.COM" xfId="24" xr:uid="{00000000-0005-0000-0000-000021000000}"/>
    <cellStyle name="=C:\WINNT\SYSTEM32\COMMAND.COM 2" xfId="140" xr:uid="{00000000-0005-0000-0000-000022000000}"/>
    <cellStyle name="=F:\WINNT\SYSTEM32\COMMAND.COM" xfId="25" xr:uid="{00000000-0005-0000-0000-000023000000}"/>
    <cellStyle name="=F:\WINNT\SYSTEM32\COMMAND.COM 2" xfId="141" xr:uid="{00000000-0005-0000-0000-000024000000}"/>
    <cellStyle name="0,0_x000d__x000a_NA_x000d__x000a_" xfId="26" xr:uid="{00000000-0005-0000-0000-000025000000}"/>
    <cellStyle name="0,0_x000d__x000a_NA_x000d__x000a_ 2" xfId="27" xr:uid="{00000000-0005-0000-0000-000026000000}"/>
    <cellStyle name="0,0_x000d__x000a_NA_x000d__x000a_ 2 2" xfId="142" xr:uid="{00000000-0005-0000-0000-000027000000}"/>
    <cellStyle name="1" xfId="28" xr:uid="{00000000-0005-0000-0000-000028000000}"/>
    <cellStyle name="18" xfId="29" xr:uid="{00000000-0005-0000-0000-000029000000}"/>
    <cellStyle name="2" xfId="30" xr:uid="{00000000-0005-0000-0000-00002A000000}"/>
    <cellStyle name="3" xfId="31" xr:uid="{00000000-0005-0000-0000-00002B000000}"/>
    <cellStyle name="4" xfId="32" xr:uid="{00000000-0005-0000-0000-00002C000000}"/>
    <cellStyle name="6" xfId="33" xr:uid="{00000000-0005-0000-0000-00002D000000}"/>
    <cellStyle name="ÅëÈ­ [0]_¿ì¹°Åë" xfId="34" xr:uid="{00000000-0005-0000-0000-00002E000000}"/>
    <cellStyle name="AeE­ [0]_INQUIRY ¿µ¾÷AßAø " xfId="35" xr:uid="{00000000-0005-0000-0000-00002F000000}"/>
    <cellStyle name="ÅëÈ­ [0]_S" xfId="36" xr:uid="{00000000-0005-0000-0000-000030000000}"/>
    <cellStyle name="ÅëÈ­_¿ì¹°Åë" xfId="37" xr:uid="{00000000-0005-0000-0000-000031000000}"/>
    <cellStyle name="AeE­_INQUIRY ¿µ¾÷AßAø " xfId="38" xr:uid="{00000000-0005-0000-0000-000032000000}"/>
    <cellStyle name="ÅëÈ­_S" xfId="39" xr:uid="{00000000-0005-0000-0000-000033000000}"/>
    <cellStyle name="APPEAR" xfId="40" xr:uid="{00000000-0005-0000-0000-000034000000}"/>
    <cellStyle name="ÄÞ¸¶ [0]_¿ì¹°Åë" xfId="41" xr:uid="{00000000-0005-0000-0000-000035000000}"/>
    <cellStyle name="AÞ¸¶ [0]_INQUIRY ¿?¾÷AßAø " xfId="42" xr:uid="{00000000-0005-0000-0000-000036000000}"/>
    <cellStyle name="ÄÞ¸¶ [0]_S" xfId="43" xr:uid="{00000000-0005-0000-0000-000037000000}"/>
    <cellStyle name="ÄÞ¸¶_¿ì¹°Åë" xfId="44" xr:uid="{00000000-0005-0000-0000-000038000000}"/>
    <cellStyle name="AÞ¸¶_INQUIRY ¿?¾÷AßAø " xfId="45" xr:uid="{00000000-0005-0000-0000-000039000000}"/>
    <cellStyle name="ÄÞ¸¶_S" xfId="46" xr:uid="{00000000-0005-0000-0000-00003A000000}"/>
    <cellStyle name="BKWmas" xfId="47" xr:uid="{00000000-0005-0000-0000-00003B000000}"/>
    <cellStyle name="BKWmas 2" xfId="143" xr:uid="{00000000-0005-0000-0000-00003C000000}"/>
    <cellStyle name="Body" xfId="48" xr:uid="{00000000-0005-0000-0000-00003D000000}"/>
    <cellStyle name="C?AØ_¿?¾÷CoE² " xfId="49" xr:uid="{00000000-0005-0000-0000-00003E000000}"/>
    <cellStyle name="Ç¥ÁØ_´çÃÊ±¸ÀÔ»ý»ê" xfId="50" xr:uid="{00000000-0005-0000-0000-00003F000000}"/>
    <cellStyle name="C￥AØ_¿μ¾÷CoE² " xfId="51" xr:uid="{00000000-0005-0000-0000-000040000000}"/>
    <cellStyle name="Ç¥ÁØ_S" xfId="52" xr:uid="{00000000-0005-0000-0000-000041000000}"/>
    <cellStyle name="Comma" xfId="53" builtinId="3"/>
    <cellStyle name="Comma 2" xfId="54" xr:uid="{00000000-0005-0000-0000-000043000000}"/>
    <cellStyle name="Comma 2 2" xfId="128" xr:uid="{00000000-0005-0000-0000-000044000000}"/>
    <cellStyle name="Comma 3" xfId="55" xr:uid="{00000000-0005-0000-0000-000045000000}"/>
    <cellStyle name="Comma 3 2" xfId="129" xr:uid="{00000000-0005-0000-0000-000046000000}"/>
    <cellStyle name="Comma 3 2 2" xfId="161" xr:uid="{00000000-0005-0000-0000-000047000000}"/>
    <cellStyle name="Comma 3 3" xfId="144" xr:uid="{00000000-0005-0000-0000-000048000000}"/>
    <cellStyle name="Comma 4" xfId="156" xr:uid="{00000000-0005-0000-0000-000049000000}"/>
    <cellStyle name="Comma_IFRS_Segment_Consol_BAL_March 2009" xfId="56" xr:uid="{00000000-0005-0000-0000-00004A000000}"/>
    <cellStyle name="Comma_IFRS_Segment_Consol_BAL_March 2009 2" xfId="125" xr:uid="{00000000-0005-0000-0000-00004B000000}"/>
    <cellStyle name="Comma0" xfId="57" xr:uid="{00000000-0005-0000-0000-00004C000000}"/>
    <cellStyle name="Comma0 2" xfId="145" xr:uid="{00000000-0005-0000-0000-00004D000000}"/>
    <cellStyle name="COMPS" xfId="58" xr:uid="{00000000-0005-0000-0000-00004E000000}"/>
    <cellStyle name="Currency0" xfId="59" xr:uid="{00000000-0005-0000-0000-00004F000000}"/>
    <cellStyle name="Currency0 2" xfId="146" xr:uid="{00000000-0005-0000-0000-000050000000}"/>
    <cellStyle name="DATA_ENT" xfId="60" xr:uid="{00000000-0005-0000-0000-000051000000}"/>
    <cellStyle name="Date" xfId="61" xr:uid="{00000000-0005-0000-0000-000052000000}"/>
    <cellStyle name="Date 2" xfId="147" xr:uid="{00000000-0005-0000-0000-000053000000}"/>
    <cellStyle name="Dezimal [0]_Compiling Utility Macros" xfId="62" xr:uid="{00000000-0005-0000-0000-000054000000}"/>
    <cellStyle name="Dezimal_Compiling Utility Macros" xfId="63" xr:uid="{00000000-0005-0000-0000-000055000000}"/>
    <cellStyle name="DOWNFOOT" xfId="64" xr:uid="{00000000-0005-0000-0000-000056000000}"/>
    <cellStyle name="Euro" xfId="65" xr:uid="{00000000-0005-0000-0000-000057000000}"/>
    <cellStyle name="Euro 2" xfId="148" xr:uid="{00000000-0005-0000-0000-000058000000}"/>
    <cellStyle name="Fixed" xfId="66" xr:uid="{00000000-0005-0000-0000-000059000000}"/>
    <cellStyle name="Fixed 2" xfId="149" xr:uid="{00000000-0005-0000-0000-00005A000000}"/>
    <cellStyle name="Header1" xfId="67" xr:uid="{00000000-0005-0000-0000-00005B000000}"/>
    <cellStyle name="Header2" xfId="68" xr:uid="{00000000-0005-0000-0000-00005C000000}"/>
    <cellStyle name="HIDE" xfId="69" xr:uid="{00000000-0005-0000-0000-00005D000000}"/>
    <cellStyle name="Hyperlink" xfId="70" builtinId="8"/>
    <cellStyle name="LineItemValue" xfId="71" xr:uid="{00000000-0005-0000-0000-00005F000000}"/>
    <cellStyle name="MARK" xfId="72" xr:uid="{00000000-0005-0000-0000-000060000000}"/>
    <cellStyle name="n" xfId="73" xr:uid="{00000000-0005-0000-0000-000061000000}"/>
    <cellStyle name="no dec" xfId="74" xr:uid="{00000000-0005-0000-0000-000062000000}"/>
    <cellStyle name="Nor}al" xfId="75" xr:uid="{00000000-0005-0000-0000-000063000000}"/>
    <cellStyle name="Nor}al 2" xfId="150" xr:uid="{00000000-0005-0000-0000-000064000000}"/>
    <cellStyle name="Normal" xfId="0" builtinId="0"/>
    <cellStyle name="Normal - Style1" xfId="76" xr:uid="{00000000-0005-0000-0000-000066000000}"/>
    <cellStyle name="Normal 2" xfId="77" xr:uid="{00000000-0005-0000-0000-000067000000}"/>
    <cellStyle name="Normal 2 2" xfId="126" xr:uid="{00000000-0005-0000-0000-000068000000}"/>
    <cellStyle name="Normal 2 2 2" xfId="154" xr:uid="{00000000-0005-0000-0000-000069000000}"/>
    <cellStyle name="Normal 2 3" xfId="160" xr:uid="{00000000-0005-0000-0000-00006A000000}"/>
    <cellStyle name="Normal 3" xfId="78" xr:uid="{00000000-0005-0000-0000-00006B000000}"/>
    <cellStyle name="Normal 3 2" xfId="127" xr:uid="{00000000-0005-0000-0000-00006C000000}"/>
    <cellStyle name="Normal 3 2 2" xfId="159" xr:uid="{00000000-0005-0000-0000-00006D000000}"/>
    <cellStyle name="Normal 3 3" xfId="151" xr:uid="{00000000-0005-0000-0000-00006E000000}"/>
    <cellStyle name="Normal 4" xfId="79" xr:uid="{00000000-0005-0000-0000-00006F000000}"/>
    <cellStyle name="Normal 4 2" xfId="152" xr:uid="{00000000-0005-0000-0000-000070000000}"/>
    <cellStyle name="Normal 5" xfId="155" xr:uid="{00000000-0005-0000-0000-000071000000}"/>
    <cellStyle name="Normal_Reconciliation" xfId="80" xr:uid="{00000000-0005-0000-0000-000072000000}"/>
    <cellStyle name="Normal_US GAAP_Consolidation_BTVL_3 Year_2002-03" xfId="81" xr:uid="{00000000-0005-0000-0000-000073000000}"/>
    <cellStyle name="Normal_US GAAP_Consolidation_BTVL_September'08_Print Pack" xfId="82" xr:uid="{00000000-0005-0000-0000-000074000000}"/>
    <cellStyle name="oft Excel]_x000d__x000a_Comment=The open=/f lines load custom functions into the Paste Function list._x000d__x000a_Maximized=2_x000d__x000a_Basics=1_x000d__x000a_A" xfId="83" xr:uid="{00000000-0005-0000-0000-000075000000}"/>
    <cellStyle name="oft Excel]_x000d__x000a_Comment=The open=/f lines load custom functions into the Paste Function list._x000d__x000a_Maximized=3_x000d__x000a_Basics=1_x000d__x000a_A" xfId="84" xr:uid="{00000000-0005-0000-0000-000076000000}"/>
    <cellStyle name="Output Amounts" xfId="85" xr:uid="{00000000-0005-0000-0000-000077000000}"/>
    <cellStyle name="Output Column Headings" xfId="86" xr:uid="{00000000-0005-0000-0000-000078000000}"/>
    <cellStyle name="Output Line Items" xfId="87" xr:uid="{00000000-0005-0000-0000-000079000000}"/>
    <cellStyle name="Output Report Heading" xfId="88" xr:uid="{00000000-0005-0000-0000-00007A000000}"/>
    <cellStyle name="Output Report Title" xfId="89" xr:uid="{00000000-0005-0000-0000-00007B000000}"/>
    <cellStyle name="Percent" xfId="90" builtinId="5"/>
    <cellStyle name="Percent 2" xfId="91" xr:uid="{00000000-0005-0000-0000-00007D000000}"/>
    <cellStyle name="Percent 2 2" xfId="158" xr:uid="{00000000-0005-0000-0000-00007E000000}"/>
    <cellStyle name="Percent 2 3" xfId="153" xr:uid="{00000000-0005-0000-0000-00007F000000}"/>
    <cellStyle name="Percent 3" xfId="157" xr:uid="{00000000-0005-0000-0000-00008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81000000}"/>
    <cellStyle name="Standard_Anpassen der Amortisation" xfId="93" xr:uid="{00000000-0005-0000-0000-000082000000}"/>
    <cellStyle name="Style 1" xfId="94" xr:uid="{00000000-0005-0000-0000-000083000000}"/>
    <cellStyle name="Style 1 2" xfId="95" xr:uid="{00000000-0005-0000-0000-000084000000}"/>
    <cellStyle name="Style 1 3" xfId="96" xr:uid="{00000000-0005-0000-0000-000085000000}"/>
    <cellStyle name="þ_x001d_ð·_x000c_æþ'_x000d_ßþU_x0001_Ø_x0005_ü_x0014__x0007__x0001__x0001_" xfId="97" xr:uid="{00000000-0005-0000-0000-000086000000}"/>
    <cellStyle name="Währung [0]_Compiling Utility Macros" xfId="98" xr:uid="{00000000-0005-0000-0000-000087000000}"/>
    <cellStyle name="Währung_Compiling Utility Macros" xfId="99" xr:uid="{00000000-0005-0000-0000-000088000000}"/>
    <cellStyle name="xuan" xfId="100" xr:uid="{00000000-0005-0000-0000-000089000000}"/>
    <cellStyle name=" [0.00]_ Att. 1- Cover" xfId="101" xr:uid="{00000000-0005-0000-0000-00008A000000}"/>
    <cellStyle name="_ Att. 1- Cover" xfId="102" xr:uid="{00000000-0005-0000-0000-00008B000000}"/>
    <cellStyle name="?_ Att. 1- Cover" xfId="103" xr:uid="{00000000-0005-0000-0000-00008C000000}"/>
    <cellStyle name="똿뗦먛귟 [0.00]_PRODUCT DETAIL Q1" xfId="104" xr:uid="{00000000-0005-0000-0000-00008D000000}"/>
    <cellStyle name="똿뗦먛귟_PRODUCT DETAIL Q1" xfId="105" xr:uid="{00000000-0005-0000-0000-00008E000000}"/>
    <cellStyle name="믅됞 [0.00]_PRODUCT DETAIL Q1" xfId="106" xr:uid="{00000000-0005-0000-0000-00008F000000}"/>
    <cellStyle name="믅됞_PRODUCT DETAIL Q1" xfId="107" xr:uid="{00000000-0005-0000-0000-000090000000}"/>
    <cellStyle name="백분율_95" xfId="108" xr:uid="{00000000-0005-0000-0000-000091000000}"/>
    <cellStyle name="뷭?_BOOKSHIP" xfId="109" xr:uid="{00000000-0005-0000-0000-000092000000}"/>
    <cellStyle name="콤마 [0]_1202" xfId="110" xr:uid="{00000000-0005-0000-0000-000093000000}"/>
    <cellStyle name="콤마_1202" xfId="111" xr:uid="{00000000-0005-0000-0000-000094000000}"/>
    <cellStyle name="통화 [0]_1202" xfId="112" xr:uid="{00000000-0005-0000-0000-000095000000}"/>
    <cellStyle name="통화_1202" xfId="113" xr:uid="{00000000-0005-0000-0000-000096000000}"/>
    <cellStyle name="표준_(정보부문)월별인원계획" xfId="114" xr:uid="{00000000-0005-0000-0000-000097000000}"/>
    <cellStyle name="一般_00Q3902REV.1" xfId="115" xr:uid="{00000000-0005-0000-0000-000098000000}"/>
    <cellStyle name="千分位[0]_00Q3902REV.1" xfId="116" xr:uid="{00000000-0005-0000-0000-000099000000}"/>
    <cellStyle name="千分位_00Q3902REV.1" xfId="117" xr:uid="{00000000-0005-0000-0000-00009A000000}"/>
    <cellStyle name="桁区切り [0.00]_7月5日提出（HZM）" xfId="118" xr:uid="{00000000-0005-0000-0000-00009B000000}"/>
    <cellStyle name="桁区切り_08-00 NET Summary" xfId="119" xr:uid="{00000000-0005-0000-0000-00009C000000}"/>
    <cellStyle name="標準_(A1)BOQ " xfId="120" xr:uid="{00000000-0005-0000-0000-00009D000000}"/>
    <cellStyle name="貨幣 [0]_00Q3902REV.1" xfId="121" xr:uid="{00000000-0005-0000-0000-00009E000000}"/>
    <cellStyle name="貨幣[0]_BRE" xfId="122" xr:uid="{00000000-0005-0000-0000-00009F000000}"/>
    <cellStyle name="貨幣_00Q3902REV.1" xfId="123" xr:uid="{00000000-0005-0000-0000-0000A0000000}"/>
    <cellStyle name="非表示" xfId="124" xr:uid="{00000000-0005-0000-0000-0000A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>
      <selection activeCell="B10" sqref="B10"/>
    </sheetView>
  </sheetViews>
  <sheetFormatPr defaultColWidth="9.1796875" defaultRowHeight="10"/>
  <cols>
    <col min="1" max="16384" width="9.1796875" style="2"/>
  </cols>
  <sheetData>
    <row r="1" spans="1:5" ht="10.5">
      <c r="A1" s="26"/>
      <c r="C1" s="7" t="s">
        <v>28</v>
      </c>
    </row>
    <row r="2" spans="1:5" ht="10.5">
      <c r="C2" s="1" t="s">
        <v>118</v>
      </c>
    </row>
    <row r="6" spans="1:5" ht="10.5">
      <c r="C6" s="10" t="s">
        <v>12</v>
      </c>
      <c r="E6" s="2" t="s">
        <v>13</v>
      </c>
    </row>
    <row r="7" spans="1:5">
      <c r="C7" s="11"/>
    </row>
    <row r="8" spans="1:5" ht="10.5">
      <c r="C8" s="15" t="s">
        <v>16</v>
      </c>
    </row>
    <row r="9" spans="1:5" ht="5.15" customHeight="1">
      <c r="C9" s="15"/>
    </row>
    <row r="10" spans="1:5" ht="10.5">
      <c r="C10" s="8">
        <v>1</v>
      </c>
      <c r="E10" s="9" t="s">
        <v>119</v>
      </c>
    </row>
    <row r="11" spans="1:5" ht="10.5">
      <c r="C11" s="8"/>
    </row>
    <row r="12" spans="1:5" ht="10.5">
      <c r="C12" s="8">
        <v>2</v>
      </c>
      <c r="E12" s="9" t="s">
        <v>120</v>
      </c>
    </row>
    <row r="13" spans="1:5" ht="10.5">
      <c r="C13" s="8"/>
    </row>
    <row r="14" spans="1:5" ht="10.5">
      <c r="C14" s="8">
        <v>3</v>
      </c>
      <c r="E14" s="9" t="s">
        <v>121</v>
      </c>
    </row>
    <row r="15" spans="1:5" ht="10.5">
      <c r="C15" s="8"/>
    </row>
    <row r="16" spans="1:5" ht="10.5">
      <c r="C16" s="8">
        <v>4</v>
      </c>
      <c r="E16" s="9" t="s">
        <v>30</v>
      </c>
    </row>
    <row r="17" spans="3:5" ht="10.5">
      <c r="C17" s="8"/>
    </row>
    <row r="18" spans="3:5" ht="10.5">
      <c r="C18" s="8">
        <v>5</v>
      </c>
      <c r="E18" s="9" t="s">
        <v>52</v>
      </c>
    </row>
    <row r="19" spans="3:5" ht="10.5">
      <c r="C19" s="8"/>
    </row>
    <row r="21" spans="3:5" ht="10.5">
      <c r="C21" s="15" t="s">
        <v>17</v>
      </c>
    </row>
    <row r="22" spans="3:5" ht="5.15" customHeight="1"/>
    <row r="23" spans="3:5" ht="10.5">
      <c r="C23" s="8">
        <v>6</v>
      </c>
      <c r="E23" s="9" t="s">
        <v>18</v>
      </c>
    </row>
    <row r="133" spans="3:7">
      <c r="C133" s="332"/>
      <c r="D133" s="332"/>
      <c r="E133" s="332"/>
      <c r="F133" s="332"/>
      <c r="G133" s="332"/>
    </row>
    <row r="159" spans="3:7">
      <c r="C159" s="335"/>
      <c r="D159" s="335"/>
      <c r="E159" s="335"/>
      <c r="F159" s="335"/>
      <c r="G159" s="335"/>
    </row>
  </sheetData>
  <phoneticPr fontId="4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2:B12"/>
  <sheetViews>
    <sheetView showGridLines="0" workbookViewId="0">
      <selection activeCell="D19" sqref="D19"/>
    </sheetView>
  </sheetViews>
  <sheetFormatPr defaultColWidth="9.1796875" defaultRowHeight="12.5"/>
  <cols>
    <col min="1" max="1" width="9.1796875" style="410"/>
    <col min="2" max="16384" width="9.1796875" style="411"/>
  </cols>
  <sheetData>
    <row r="2" spans="1:2">
      <c r="B2" s="7" t="s">
        <v>316</v>
      </c>
    </row>
    <row r="4" spans="1:2">
      <c r="A4" s="410">
        <v>1</v>
      </c>
      <c r="B4" s="411" t="s">
        <v>323</v>
      </c>
    </row>
    <row r="5" spans="1:2">
      <c r="B5" s="411" t="s">
        <v>324</v>
      </c>
    </row>
    <row r="7" spans="1:2">
      <c r="A7" s="410">
        <v>2</v>
      </c>
      <c r="B7" s="411" t="s">
        <v>325</v>
      </c>
    </row>
    <row r="9" spans="1:2">
      <c r="A9" s="410">
        <v>3</v>
      </c>
      <c r="B9" s="411" t="s">
        <v>317</v>
      </c>
    </row>
    <row r="10" spans="1:2">
      <c r="B10" s="411" t="s">
        <v>326</v>
      </c>
    </row>
    <row r="12" spans="1:2">
      <c r="A12" s="410">
        <v>4</v>
      </c>
      <c r="B12" s="411" t="s">
        <v>315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7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0"/>
  <cols>
    <col min="1" max="1" width="6.54296875" style="29" customWidth="1"/>
    <col min="2" max="2" width="56" style="29" customWidth="1"/>
    <col min="3" max="5" width="8.7265625" style="29" customWidth="1"/>
    <col min="6" max="6" width="8.7265625" style="33" customWidth="1"/>
    <col min="7" max="7" width="8.7265625" style="32" customWidth="1"/>
    <col min="8" max="16384" width="9.1796875" style="29"/>
  </cols>
  <sheetData>
    <row r="1" spans="1:7" ht="10.5">
      <c r="A1" s="179" t="s">
        <v>13</v>
      </c>
      <c r="B1" s="28" t="s">
        <v>32</v>
      </c>
      <c r="C1" s="28"/>
      <c r="D1" s="28"/>
      <c r="E1" s="28"/>
    </row>
    <row r="2" spans="1:7" ht="10.5">
      <c r="F2" s="28"/>
      <c r="G2" s="28"/>
    </row>
    <row r="3" spans="1:7" ht="10.5">
      <c r="A3" s="243">
        <v>1</v>
      </c>
      <c r="B3" s="28" t="s">
        <v>160</v>
      </c>
      <c r="C3" s="28"/>
      <c r="D3" s="28"/>
      <c r="E3" s="28"/>
      <c r="F3" s="28"/>
      <c r="G3" s="28"/>
    </row>
    <row r="4" spans="1:7" ht="10.5">
      <c r="A4" s="244"/>
      <c r="B4" s="28"/>
      <c r="C4" s="28"/>
      <c r="D4" s="28"/>
      <c r="E4" s="28"/>
      <c r="F4" s="28"/>
      <c r="G4" s="28"/>
    </row>
    <row r="5" spans="1:7" ht="10.5">
      <c r="A5" s="243">
        <f>A3+0.1</f>
        <v>1.1000000000000001</v>
      </c>
      <c r="B5" s="28" t="s">
        <v>195</v>
      </c>
      <c r="C5" s="28"/>
      <c r="D5" s="28"/>
      <c r="E5" s="28"/>
      <c r="F5" s="28"/>
      <c r="G5" s="28"/>
    </row>
    <row r="6" spans="1:7">
      <c r="A6" s="64"/>
      <c r="F6" s="30"/>
      <c r="G6" s="164" t="s">
        <v>159</v>
      </c>
    </row>
    <row r="7" spans="1:7" ht="12.75" customHeight="1">
      <c r="A7" s="64"/>
      <c r="B7" s="415" t="s">
        <v>0</v>
      </c>
      <c r="C7" s="419" t="s">
        <v>1</v>
      </c>
      <c r="D7" s="420"/>
      <c r="E7" s="420"/>
      <c r="F7" s="420"/>
      <c r="G7" s="421"/>
    </row>
    <row r="8" spans="1:7" ht="11.25" customHeight="1">
      <c r="A8" s="64"/>
      <c r="B8" s="415"/>
      <c r="C8" s="417">
        <v>45930</v>
      </c>
      <c r="D8" s="417">
        <v>45838</v>
      </c>
      <c r="E8" s="417">
        <v>45747</v>
      </c>
      <c r="F8" s="417">
        <v>45657</v>
      </c>
      <c r="G8" s="417">
        <v>45565</v>
      </c>
    </row>
    <row r="9" spans="1:7" ht="11.25" customHeight="1">
      <c r="A9" s="64"/>
      <c r="B9" s="416"/>
      <c r="C9" s="418"/>
      <c r="D9" s="418"/>
      <c r="E9" s="418"/>
      <c r="F9" s="418"/>
      <c r="G9" s="418"/>
    </row>
    <row r="10" spans="1:7" ht="10.5">
      <c r="A10" s="181"/>
      <c r="B10" s="190" t="s">
        <v>126</v>
      </c>
      <c r="C10" s="116"/>
      <c r="D10" s="163"/>
      <c r="E10" s="116"/>
      <c r="F10" s="163"/>
      <c r="G10" s="116"/>
    </row>
    <row r="11" spans="1:7">
      <c r="A11" s="181"/>
      <c r="B11" s="30" t="s">
        <v>207</v>
      </c>
      <c r="C11" s="196">
        <v>521454</v>
      </c>
      <c r="D11" s="202">
        <v>494626</v>
      </c>
      <c r="E11" s="196">
        <v>478762</v>
      </c>
      <c r="F11" s="202">
        <v>451293</v>
      </c>
      <c r="G11" s="196">
        <v>414733</v>
      </c>
    </row>
    <row r="12" spans="1:7">
      <c r="A12" s="181"/>
      <c r="B12" s="30" t="s">
        <v>193</v>
      </c>
      <c r="C12" s="196">
        <v>7277</v>
      </c>
      <c r="D12" s="202">
        <v>5088</v>
      </c>
      <c r="E12" s="196">
        <v>4858</v>
      </c>
      <c r="F12" s="202">
        <v>4697</v>
      </c>
      <c r="G12" s="196">
        <v>2547</v>
      </c>
    </row>
    <row r="13" spans="1:7" s="31" customFormat="1" ht="10.5" collapsed="1">
      <c r="A13" s="181"/>
      <c r="B13" s="191" t="s">
        <v>208</v>
      </c>
      <c r="C13" s="197">
        <v>528731</v>
      </c>
      <c r="D13" s="203">
        <v>499714</v>
      </c>
      <c r="E13" s="197">
        <v>483620</v>
      </c>
      <c r="F13" s="203">
        <v>455990</v>
      </c>
      <c r="G13" s="197">
        <v>417280</v>
      </c>
    </row>
    <row r="14" spans="1:7" ht="10.5">
      <c r="A14" s="181"/>
      <c r="B14" s="190" t="s">
        <v>127</v>
      </c>
      <c r="C14" s="196"/>
      <c r="D14" s="202"/>
      <c r="E14" s="196"/>
      <c r="F14" s="202"/>
      <c r="G14" s="196"/>
    </row>
    <row r="15" spans="1:7">
      <c r="A15" s="181"/>
      <c r="B15" s="192" t="s">
        <v>129</v>
      </c>
      <c r="C15" s="196">
        <v>101178</v>
      </c>
      <c r="D15" s="202">
        <v>95456</v>
      </c>
      <c r="E15" s="196">
        <v>91055</v>
      </c>
      <c r="F15" s="202">
        <v>86267</v>
      </c>
      <c r="G15" s="196">
        <v>80115</v>
      </c>
    </row>
    <row r="16" spans="1:7">
      <c r="A16" s="181"/>
      <c r="B16" s="192" t="s">
        <v>128</v>
      </c>
      <c r="C16" s="196">
        <v>13215</v>
      </c>
      <c r="D16" s="202">
        <v>12571</v>
      </c>
      <c r="E16" s="196">
        <v>14782</v>
      </c>
      <c r="F16" s="202">
        <v>19636</v>
      </c>
      <c r="G16" s="196">
        <v>18211</v>
      </c>
    </row>
    <row r="17" spans="1:7">
      <c r="A17" s="181"/>
      <c r="B17" s="192" t="s">
        <v>194</v>
      </c>
      <c r="C17" s="196">
        <v>38249</v>
      </c>
      <c r="D17" s="202">
        <v>37200</v>
      </c>
      <c r="E17" s="196">
        <v>36370</v>
      </c>
      <c r="F17" s="202">
        <v>35698</v>
      </c>
      <c r="G17" s="196">
        <v>34658</v>
      </c>
    </row>
    <row r="18" spans="1:7" collapsed="1">
      <c r="A18" s="181"/>
      <c r="B18" s="192" t="s">
        <v>154</v>
      </c>
      <c r="C18" s="196">
        <v>18571</v>
      </c>
      <c r="D18" s="202">
        <v>17380</v>
      </c>
      <c r="E18" s="196">
        <v>18312.8</v>
      </c>
      <c r="F18" s="202">
        <v>16082.3</v>
      </c>
      <c r="G18" s="196">
        <v>14966</v>
      </c>
    </row>
    <row r="19" spans="1:7">
      <c r="A19" s="181"/>
      <c r="B19" s="192" t="s">
        <v>165</v>
      </c>
      <c r="C19" s="196">
        <v>31824</v>
      </c>
      <c r="D19" s="202">
        <v>29659</v>
      </c>
      <c r="E19" s="196">
        <v>29359</v>
      </c>
      <c r="F19" s="202">
        <v>29261</v>
      </c>
      <c r="G19" s="196">
        <v>28824</v>
      </c>
    </row>
    <row r="20" spans="1:7">
      <c r="A20" s="181"/>
      <c r="B20" s="192" t="s">
        <v>108</v>
      </c>
      <c r="C20" s="196">
        <v>22802.962023</v>
      </c>
      <c r="D20" s="202">
        <v>23973</v>
      </c>
      <c r="E20" s="196">
        <v>18795</v>
      </c>
      <c r="F20" s="202">
        <v>18383</v>
      </c>
      <c r="G20" s="196">
        <v>19497</v>
      </c>
    </row>
    <row r="21" spans="1:7" s="187" customFormat="1" ht="5.15" customHeight="1">
      <c r="A21" s="181"/>
      <c r="B21" s="183"/>
      <c r="C21" s="196"/>
      <c r="D21" s="202"/>
      <c r="E21" s="196"/>
      <c r="F21" s="202"/>
      <c r="G21" s="196"/>
    </row>
    <row r="22" spans="1:7" s="31" customFormat="1" ht="10.5">
      <c r="A22" s="181"/>
      <c r="B22" s="194" t="s">
        <v>208</v>
      </c>
      <c r="C22" s="197">
        <v>225839.962023</v>
      </c>
      <c r="D22" s="203">
        <v>216239</v>
      </c>
      <c r="E22" s="197">
        <v>208673.9</v>
      </c>
      <c r="F22" s="203">
        <v>205327.4</v>
      </c>
      <c r="G22" s="197">
        <v>196271</v>
      </c>
    </row>
    <row r="23" spans="1:7" s="187" customFormat="1" ht="5.15" customHeight="1">
      <c r="A23" s="181"/>
      <c r="B23" s="183"/>
      <c r="C23" s="196"/>
      <c r="D23" s="202"/>
      <c r="E23" s="196"/>
      <c r="F23" s="202"/>
      <c r="G23" s="196"/>
    </row>
    <row r="24" spans="1:7" s="364" customFormat="1" ht="33" customHeight="1" collapsed="1">
      <c r="A24" s="363"/>
      <c r="B24" s="400" t="s">
        <v>299</v>
      </c>
      <c r="C24" s="197">
        <v>302891.037977</v>
      </c>
      <c r="D24" s="203">
        <v>283475</v>
      </c>
      <c r="E24" s="197">
        <v>274946.09999999998</v>
      </c>
      <c r="F24" s="203">
        <v>250662.6</v>
      </c>
      <c r="G24" s="197">
        <v>221009</v>
      </c>
    </row>
    <row r="25" spans="1:7" collapsed="1">
      <c r="A25" s="181"/>
      <c r="B25" s="192" t="s">
        <v>155</v>
      </c>
      <c r="C25" s="196">
        <v>131821</v>
      </c>
      <c r="D25" s="202">
        <v>124651</v>
      </c>
      <c r="E25" s="196">
        <v>123260</v>
      </c>
      <c r="F25" s="202">
        <v>117042</v>
      </c>
      <c r="G25" s="196">
        <v>110000</v>
      </c>
    </row>
    <row r="26" spans="1:7" s="31" customFormat="1" ht="10.5">
      <c r="A26" s="181"/>
      <c r="B26" s="193" t="s">
        <v>63</v>
      </c>
      <c r="C26" s="196">
        <v>48657</v>
      </c>
      <c r="D26" s="202">
        <v>54608</v>
      </c>
      <c r="E26" s="196">
        <v>55023</v>
      </c>
      <c r="F26" s="202">
        <v>56755</v>
      </c>
      <c r="G26" s="196">
        <v>54237</v>
      </c>
    </row>
    <row r="27" spans="1:7" collapsed="1">
      <c r="A27" s="181"/>
      <c r="B27" s="193" t="s">
        <v>166</v>
      </c>
      <c r="C27" s="196">
        <v>-810</v>
      </c>
      <c r="D27" s="202">
        <v>-828</v>
      </c>
      <c r="E27" s="196">
        <v>-577</v>
      </c>
      <c r="F27" s="202">
        <v>-16597</v>
      </c>
      <c r="G27" s="196">
        <v>-10739</v>
      </c>
    </row>
    <row r="28" spans="1:7" s="187" customFormat="1" ht="5.15" customHeight="1" collapsed="1">
      <c r="A28" s="181"/>
      <c r="B28" s="183"/>
      <c r="C28" s="196"/>
      <c r="D28" s="202"/>
      <c r="E28" s="196"/>
      <c r="F28" s="202"/>
      <c r="G28" s="196"/>
    </row>
    <row r="29" spans="1:7" s="31" customFormat="1" ht="10.5">
      <c r="A29" s="181"/>
      <c r="B29" s="190" t="s">
        <v>130</v>
      </c>
      <c r="C29" s="197">
        <v>123223.037977</v>
      </c>
      <c r="D29" s="203">
        <v>105044</v>
      </c>
      <c r="E29" s="197">
        <v>97240</v>
      </c>
      <c r="F29" s="203">
        <v>93462.5</v>
      </c>
      <c r="G29" s="197">
        <v>67511</v>
      </c>
    </row>
    <row r="30" spans="1:7" s="187" customFormat="1" ht="5.15" customHeight="1">
      <c r="A30" s="181"/>
      <c r="B30" s="183"/>
      <c r="C30" s="196"/>
      <c r="D30" s="202"/>
      <c r="E30" s="196"/>
      <c r="F30" s="202"/>
      <c r="G30" s="196"/>
    </row>
    <row r="31" spans="1:7" collapsed="1">
      <c r="A31" s="181"/>
      <c r="B31" s="192" t="s">
        <v>131</v>
      </c>
      <c r="C31" s="196">
        <v>0</v>
      </c>
      <c r="D31" s="202">
        <v>0</v>
      </c>
      <c r="E31" s="196">
        <v>1401</v>
      </c>
      <c r="F31" s="202">
        <v>-75456</v>
      </c>
      <c r="G31" s="196">
        <v>8537</v>
      </c>
    </row>
    <row r="32" spans="1:7" s="187" customFormat="1" ht="5.15" customHeight="1">
      <c r="A32" s="181"/>
      <c r="B32" s="183"/>
      <c r="C32" s="196"/>
      <c r="D32" s="202"/>
      <c r="E32" s="196"/>
      <c r="F32" s="202"/>
      <c r="G32" s="196"/>
    </row>
    <row r="33" spans="1:7" s="31" customFormat="1" ht="11.25" customHeight="1" collapsed="1">
      <c r="A33" s="181"/>
      <c r="B33" s="190" t="s">
        <v>59</v>
      </c>
      <c r="C33" s="197">
        <v>123223.037977</v>
      </c>
      <c r="D33" s="209">
        <v>105044</v>
      </c>
      <c r="E33" s="197">
        <v>95839</v>
      </c>
      <c r="F33" s="209">
        <v>168918.5</v>
      </c>
      <c r="G33" s="197">
        <v>58974</v>
      </c>
    </row>
    <row r="34" spans="1:7" s="187" customFormat="1" ht="5.15" customHeight="1">
      <c r="A34" s="181"/>
      <c r="B34" s="183"/>
      <c r="C34" s="196"/>
      <c r="D34" s="202"/>
      <c r="E34" s="196"/>
      <c r="F34" s="202"/>
      <c r="G34" s="196"/>
    </row>
    <row r="35" spans="1:7" ht="10.5" collapsed="1">
      <c r="A35" s="181"/>
      <c r="B35" s="190" t="s">
        <v>199</v>
      </c>
      <c r="C35" s="196"/>
      <c r="D35" s="204"/>
      <c r="E35" s="196"/>
      <c r="F35" s="205"/>
      <c r="G35" s="196"/>
    </row>
    <row r="36" spans="1:7">
      <c r="A36" s="181"/>
      <c r="B36" s="195" t="s">
        <v>132</v>
      </c>
      <c r="C36" s="196">
        <v>18514</v>
      </c>
      <c r="D36" s="204">
        <v>18657</v>
      </c>
      <c r="E36" s="196">
        <v>13411</v>
      </c>
      <c r="F36" s="205">
        <v>11336</v>
      </c>
      <c r="G36" s="196">
        <v>8491</v>
      </c>
    </row>
    <row r="37" spans="1:7">
      <c r="A37" s="181"/>
      <c r="B37" s="195" t="s">
        <v>200</v>
      </c>
      <c r="C37" s="196">
        <v>18201</v>
      </c>
      <c r="D37" s="204">
        <v>12169</v>
      </c>
      <c r="E37" s="196">
        <v>-42330</v>
      </c>
      <c r="F37" s="205">
        <v>-3763</v>
      </c>
      <c r="G37" s="196">
        <v>8949</v>
      </c>
    </row>
    <row r="38" spans="1:7" s="187" customFormat="1" ht="5.15" customHeight="1">
      <c r="A38" s="181"/>
      <c r="B38" s="183"/>
      <c r="C38" s="196"/>
      <c r="D38" s="202"/>
      <c r="E38" s="196"/>
      <c r="F38" s="202"/>
      <c r="G38" s="196"/>
    </row>
    <row r="39" spans="1:7" s="31" customFormat="1" ht="10.5" collapsed="1">
      <c r="A39" s="181"/>
      <c r="B39" s="190" t="s">
        <v>110</v>
      </c>
      <c r="C39" s="197">
        <v>86508.037977</v>
      </c>
      <c r="D39" s="206">
        <v>74218</v>
      </c>
      <c r="E39" s="197">
        <v>124758</v>
      </c>
      <c r="F39" s="207">
        <v>161345.5</v>
      </c>
      <c r="G39" s="197">
        <v>41534</v>
      </c>
    </row>
    <row r="40" spans="1:7" s="31" customFormat="1" ht="4.5" customHeight="1">
      <c r="A40" s="181"/>
      <c r="B40" s="190"/>
      <c r="C40" s="197"/>
      <c r="D40" s="206"/>
      <c r="E40" s="197"/>
      <c r="F40" s="207"/>
      <c r="G40" s="197"/>
    </row>
    <row r="41" spans="1:7" s="31" customFormat="1" ht="10.5">
      <c r="A41" s="181"/>
      <c r="B41" s="358" t="s">
        <v>266</v>
      </c>
      <c r="C41" s="197">
        <v>86508.037977</v>
      </c>
      <c r="D41" s="206">
        <v>74218</v>
      </c>
      <c r="E41" s="197">
        <v>124758</v>
      </c>
      <c r="F41" s="207">
        <v>161345.5</v>
      </c>
      <c r="G41" s="197">
        <v>41534</v>
      </c>
    </row>
    <row r="42" spans="1:7" s="200" customFormat="1" ht="5.15" customHeight="1">
      <c r="A42" s="187"/>
      <c r="B42" s="198"/>
      <c r="C42" s="117"/>
      <c r="D42" s="198"/>
      <c r="E42" s="199"/>
      <c r="F42" s="201"/>
      <c r="G42" s="117"/>
    </row>
    <row r="44" spans="1:7" ht="10.5">
      <c r="A44" s="208"/>
      <c r="B44" s="31" t="s">
        <v>156</v>
      </c>
    </row>
    <row r="46" spans="1:7">
      <c r="B46" s="187"/>
      <c r="C46" s="187"/>
      <c r="D46" s="187"/>
      <c r="E46" s="227"/>
      <c r="G46" s="227" t="s">
        <v>159</v>
      </c>
    </row>
    <row r="47" spans="1:7">
      <c r="B47" s="414" t="s">
        <v>0</v>
      </c>
      <c r="C47" s="228" t="s">
        <v>1</v>
      </c>
      <c r="D47" s="228"/>
      <c r="E47" s="228"/>
      <c r="F47" s="228"/>
      <c r="G47" s="228"/>
    </row>
    <row r="48" spans="1:7">
      <c r="B48" s="414"/>
      <c r="C48" s="229">
        <v>45930</v>
      </c>
      <c r="D48" s="229">
        <v>45838</v>
      </c>
      <c r="E48" s="229">
        <v>45747</v>
      </c>
      <c r="F48" s="229">
        <v>45657</v>
      </c>
      <c r="G48" s="229">
        <v>45565</v>
      </c>
    </row>
    <row r="49" spans="1:7" ht="10.5">
      <c r="A49" s="181"/>
      <c r="B49" s="230" t="s">
        <v>110</v>
      </c>
      <c r="C49" s="270">
        <v>86508.037977</v>
      </c>
      <c r="D49" s="239">
        <v>74218</v>
      </c>
      <c r="E49" s="239">
        <v>124758</v>
      </c>
      <c r="F49" s="239">
        <v>161345.5</v>
      </c>
      <c r="G49" s="239">
        <v>41534</v>
      </c>
    </row>
    <row r="50" spans="1:7" ht="10.5">
      <c r="B50" s="231" t="s">
        <v>182</v>
      </c>
      <c r="C50" s="117"/>
      <c r="D50" s="32"/>
      <c r="E50" s="32"/>
      <c r="F50" s="32"/>
    </row>
    <row r="51" spans="1:7">
      <c r="B51" s="230" t="s">
        <v>167</v>
      </c>
      <c r="C51" s="117"/>
      <c r="D51" s="32"/>
      <c r="E51" s="32"/>
      <c r="F51" s="32"/>
    </row>
    <row r="52" spans="1:7">
      <c r="A52" s="181"/>
      <c r="B52" s="30" t="s">
        <v>203</v>
      </c>
      <c r="C52" s="117">
        <v>17869</v>
      </c>
      <c r="D52" s="32">
        <v>3158</v>
      </c>
      <c r="E52" s="32">
        <v>8899</v>
      </c>
      <c r="F52" s="32">
        <v>17527.025720999998</v>
      </c>
      <c r="G52" s="32">
        <v>-277.09749099999999</v>
      </c>
    </row>
    <row r="53" spans="1:7">
      <c r="A53" s="181"/>
      <c r="B53" s="30" t="s">
        <v>201</v>
      </c>
      <c r="C53" s="117">
        <v>0</v>
      </c>
      <c r="D53" s="32">
        <v>357</v>
      </c>
      <c r="E53" s="32">
        <v>-285</v>
      </c>
      <c r="F53" s="32">
        <v>-1256.025721</v>
      </c>
      <c r="G53" s="32">
        <v>-819.90250900000001</v>
      </c>
    </row>
    <row r="54" spans="1:7" hidden="1">
      <c r="A54" s="181"/>
      <c r="B54" s="30" t="s">
        <v>157</v>
      </c>
      <c r="C54" s="117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idden="1">
      <c r="A55" s="181"/>
      <c r="B55" s="232" t="s">
        <v>204</v>
      </c>
      <c r="C55" s="117">
        <v>0</v>
      </c>
      <c r="D55" s="32">
        <v>0</v>
      </c>
      <c r="E55" s="32">
        <v>0</v>
      </c>
      <c r="F55" s="32">
        <v>0</v>
      </c>
      <c r="G55" s="32">
        <v>0</v>
      </c>
    </row>
    <row r="56" spans="1:7">
      <c r="A56" s="181"/>
      <c r="B56" s="232" t="s">
        <v>300</v>
      </c>
      <c r="C56" s="117">
        <v>0</v>
      </c>
      <c r="D56" s="32">
        <v>-105</v>
      </c>
      <c r="E56" s="32">
        <v>75</v>
      </c>
      <c r="F56" s="32">
        <v>289</v>
      </c>
      <c r="G56" s="32">
        <v>277</v>
      </c>
    </row>
    <row r="57" spans="1:7" ht="10.5">
      <c r="A57" s="181"/>
      <c r="B57" s="233"/>
      <c r="C57" s="234">
        <v>17869</v>
      </c>
      <c r="D57" s="235">
        <v>3410</v>
      </c>
      <c r="E57" s="235">
        <v>8689</v>
      </c>
      <c r="F57" s="235">
        <v>16560</v>
      </c>
      <c r="G57" s="235">
        <v>-820</v>
      </c>
    </row>
    <row r="58" spans="1:7" s="187" customFormat="1" ht="5.15" customHeight="1">
      <c r="A58" s="181"/>
      <c r="B58" s="183"/>
      <c r="C58" s="196"/>
      <c r="D58" s="202"/>
      <c r="E58" s="202"/>
      <c r="F58" s="202"/>
      <c r="G58" s="202"/>
    </row>
    <row r="59" spans="1:7">
      <c r="B59" s="230" t="s">
        <v>168</v>
      </c>
      <c r="C59" s="117"/>
      <c r="D59" s="32"/>
      <c r="E59" s="32"/>
      <c r="F59" s="32"/>
    </row>
    <row r="60" spans="1:7">
      <c r="A60" s="181"/>
      <c r="B60" s="30" t="s">
        <v>158</v>
      </c>
      <c r="C60" s="117">
        <v>252.57132838136309</v>
      </c>
      <c r="D60" s="32">
        <v>-385</v>
      </c>
      <c r="E60" s="32">
        <v>48.6</v>
      </c>
      <c r="F60" s="32">
        <v>126.02656099999999</v>
      </c>
      <c r="G60" s="32">
        <v>-57.051493000000008</v>
      </c>
    </row>
    <row r="61" spans="1:7">
      <c r="A61" s="181"/>
      <c r="B61" s="269" t="s">
        <v>209</v>
      </c>
      <c r="C61" s="117">
        <v>49</v>
      </c>
      <c r="D61" s="32">
        <v>1</v>
      </c>
      <c r="E61" s="32">
        <v>3</v>
      </c>
      <c r="F61" s="32">
        <v>-64.937297999999998</v>
      </c>
      <c r="G61" s="32">
        <v>31.838673999999997</v>
      </c>
    </row>
    <row r="62" spans="1:7">
      <c r="A62" s="181"/>
      <c r="B62" s="230" t="s">
        <v>300</v>
      </c>
      <c r="C62" s="117">
        <v>-390</v>
      </c>
      <c r="D62" s="32">
        <v>-297</v>
      </c>
      <c r="E62" s="32">
        <v>-3</v>
      </c>
      <c r="F62" s="32">
        <v>-43</v>
      </c>
      <c r="G62" s="32">
        <v>9</v>
      </c>
    </row>
    <row r="63" spans="1:7">
      <c r="A63" s="181"/>
      <c r="B63" s="230" t="s">
        <v>297</v>
      </c>
      <c r="C63" s="117">
        <v>2354.3339999999998</v>
      </c>
      <c r="D63" s="32">
        <v>1255.6659999999999</v>
      </c>
      <c r="E63" s="32">
        <v>682</v>
      </c>
      <c r="F63" s="32">
        <v>774</v>
      </c>
      <c r="G63" s="32">
        <v>-118</v>
      </c>
    </row>
    <row r="64" spans="1:7">
      <c r="A64" s="181"/>
      <c r="B64" s="236"/>
      <c r="C64" s="237">
        <v>2265.9053283813628</v>
      </c>
      <c r="D64" s="238">
        <v>574.66599999999994</v>
      </c>
      <c r="E64" s="238">
        <v>731</v>
      </c>
      <c r="F64" s="238">
        <v>792.48926299999994</v>
      </c>
      <c r="G64" s="238">
        <v>-134.01281900000001</v>
      </c>
    </row>
    <row r="65" spans="1:7" s="187" customFormat="1" ht="5.15" customHeight="1">
      <c r="A65" s="181"/>
      <c r="B65" s="183"/>
      <c r="C65" s="196"/>
      <c r="D65" s="202"/>
      <c r="E65" s="202"/>
      <c r="F65" s="202"/>
      <c r="G65" s="202"/>
    </row>
    <row r="66" spans="1:7" ht="10.5">
      <c r="A66" s="181"/>
      <c r="B66" s="231" t="s">
        <v>210</v>
      </c>
      <c r="C66" s="118">
        <v>20134.905328381363</v>
      </c>
      <c r="D66" s="239">
        <v>3984.6660000000002</v>
      </c>
      <c r="E66" s="239">
        <v>9420</v>
      </c>
      <c r="F66" s="239">
        <v>17352.489262999999</v>
      </c>
      <c r="G66" s="239">
        <v>-954.01281900000004</v>
      </c>
    </row>
    <row r="67" spans="1:7" s="187" customFormat="1" ht="5.15" customHeight="1">
      <c r="A67" s="181"/>
      <c r="B67" s="183"/>
      <c r="C67" s="196"/>
      <c r="D67" s="202"/>
      <c r="E67" s="202"/>
      <c r="F67" s="202"/>
      <c r="G67" s="202"/>
    </row>
    <row r="68" spans="1:7" ht="10.5">
      <c r="A68" s="181"/>
      <c r="B68" s="247" t="s">
        <v>211</v>
      </c>
      <c r="C68" s="248">
        <v>106642.94330538137</v>
      </c>
      <c r="D68" s="249">
        <v>78202.665999999997</v>
      </c>
      <c r="E68" s="249">
        <v>134178</v>
      </c>
      <c r="F68" s="249">
        <v>178697.989263</v>
      </c>
      <c r="G68" s="249">
        <v>40579.987180999997</v>
      </c>
    </row>
    <row r="69" spans="1:7" s="187" customFormat="1" ht="5.15" customHeight="1">
      <c r="A69" s="181"/>
      <c r="B69" s="183"/>
      <c r="C69" s="196"/>
      <c r="D69" s="202"/>
      <c r="E69" s="202"/>
      <c r="F69" s="202"/>
      <c r="G69" s="202"/>
    </row>
    <row r="70" spans="1:7" ht="10.5">
      <c r="B70" s="231" t="s">
        <v>169</v>
      </c>
      <c r="C70" s="118">
        <v>86508.037977</v>
      </c>
      <c r="D70" s="239">
        <v>74218</v>
      </c>
      <c r="E70" s="239">
        <v>124758</v>
      </c>
      <c r="F70" s="239">
        <v>161346</v>
      </c>
      <c r="G70" s="239">
        <v>41534</v>
      </c>
    </row>
    <row r="71" spans="1:7">
      <c r="A71" s="181"/>
      <c r="B71" s="230" t="s">
        <v>170</v>
      </c>
      <c r="C71" s="117">
        <v>67917</v>
      </c>
      <c r="D71" s="32">
        <v>59479</v>
      </c>
      <c r="E71" s="32">
        <v>110218</v>
      </c>
      <c r="F71" s="32">
        <v>147812</v>
      </c>
      <c r="G71" s="32">
        <v>35932</v>
      </c>
    </row>
    <row r="72" spans="1:7">
      <c r="A72" s="181"/>
      <c r="B72" s="230" t="s">
        <v>171</v>
      </c>
      <c r="C72" s="246">
        <v>18591</v>
      </c>
      <c r="D72" s="32">
        <v>14739</v>
      </c>
      <c r="E72" s="32">
        <v>14540</v>
      </c>
      <c r="F72" s="32">
        <v>13534</v>
      </c>
      <c r="G72" s="32">
        <v>5602</v>
      </c>
    </row>
    <row r="73" spans="1:7" s="187" customFormat="1" ht="5.15" customHeight="1">
      <c r="A73" s="181"/>
      <c r="B73" s="245"/>
      <c r="C73" s="199"/>
      <c r="D73" s="201"/>
      <c r="E73" s="201"/>
      <c r="F73" s="201"/>
      <c r="G73" s="201"/>
    </row>
    <row r="74" spans="1:7" s="187" customFormat="1" ht="5.15" customHeight="1">
      <c r="A74" s="181"/>
      <c r="B74" s="183"/>
      <c r="C74" s="196"/>
      <c r="D74" s="202"/>
      <c r="E74" s="202"/>
      <c r="F74" s="202"/>
      <c r="G74" s="202"/>
    </row>
    <row r="75" spans="1:7" ht="10.5">
      <c r="B75" s="231" t="s">
        <v>212</v>
      </c>
      <c r="C75" s="118">
        <v>20134.905328381363</v>
      </c>
      <c r="D75" s="239">
        <v>3984.6660000000002</v>
      </c>
      <c r="E75" s="239">
        <v>9420</v>
      </c>
      <c r="F75" s="239">
        <v>17352.489262999999</v>
      </c>
      <c r="G75" s="239">
        <v>-954.01281900000004</v>
      </c>
    </row>
    <row r="76" spans="1:7">
      <c r="A76" s="181"/>
      <c r="B76" s="230" t="s">
        <v>170</v>
      </c>
      <c r="C76" s="117">
        <v>10020</v>
      </c>
      <c r="D76" s="32">
        <v>2758</v>
      </c>
      <c r="E76" s="32">
        <v>4320</v>
      </c>
      <c r="F76" s="32">
        <v>5815</v>
      </c>
      <c r="G76" s="32">
        <v>-843</v>
      </c>
    </row>
    <row r="77" spans="1:7">
      <c r="A77" s="181"/>
      <c r="B77" s="230" t="s">
        <v>171</v>
      </c>
      <c r="C77" s="246">
        <v>10115</v>
      </c>
      <c r="D77" s="32">
        <v>1227</v>
      </c>
      <c r="E77" s="32">
        <v>5100</v>
      </c>
      <c r="F77" s="32">
        <v>11537</v>
      </c>
      <c r="G77" s="32">
        <v>-111</v>
      </c>
    </row>
    <row r="78" spans="1:7" s="187" customFormat="1" ht="5.15" customHeight="1">
      <c r="A78" s="181"/>
      <c r="B78" s="245"/>
      <c r="C78" s="199"/>
      <c r="D78" s="201"/>
      <c r="E78" s="201"/>
      <c r="F78" s="201"/>
      <c r="G78" s="201"/>
    </row>
    <row r="79" spans="1:7" s="187" customFormat="1" ht="5.15" customHeight="1">
      <c r="A79" s="181"/>
      <c r="B79" s="250"/>
      <c r="C79" s="199"/>
      <c r="D79" s="32"/>
      <c r="E79" s="32"/>
      <c r="F79" s="32"/>
      <c r="G79" s="32"/>
    </row>
    <row r="80" spans="1:7" s="187" customFormat="1" ht="10.5">
      <c r="A80" s="181"/>
      <c r="B80" s="251" t="s">
        <v>213</v>
      </c>
      <c r="C80" s="118">
        <v>106642.94330538137</v>
      </c>
      <c r="D80" s="239">
        <v>78202.665999999997</v>
      </c>
      <c r="E80" s="239">
        <v>134178</v>
      </c>
      <c r="F80" s="239">
        <v>178697.989263</v>
      </c>
      <c r="G80" s="239">
        <v>40579.987180999997</v>
      </c>
    </row>
    <row r="81" spans="1:7" s="187" customFormat="1">
      <c r="A81" s="181"/>
      <c r="B81" s="230" t="s">
        <v>170</v>
      </c>
      <c r="C81" s="117">
        <v>77937</v>
      </c>
      <c r="D81" s="32">
        <v>62237</v>
      </c>
      <c r="E81" s="32">
        <v>114538</v>
      </c>
      <c r="F81" s="32">
        <v>153627</v>
      </c>
      <c r="G81" s="32">
        <v>35089</v>
      </c>
    </row>
    <row r="82" spans="1:7" s="187" customFormat="1">
      <c r="A82" s="181"/>
      <c r="B82" s="230" t="s">
        <v>171</v>
      </c>
      <c r="C82" s="246">
        <v>28706</v>
      </c>
      <c r="D82" s="32">
        <v>15966</v>
      </c>
      <c r="E82" s="32">
        <v>19640</v>
      </c>
      <c r="F82" s="32">
        <v>25071</v>
      </c>
      <c r="G82" s="32">
        <v>5491</v>
      </c>
    </row>
    <row r="83" spans="1:7" ht="5.15" customHeight="1">
      <c r="B83" s="240"/>
      <c r="C83" s="241"/>
      <c r="D83" s="242"/>
      <c r="E83" s="242"/>
      <c r="F83" s="242"/>
      <c r="G83" s="242"/>
    </row>
    <row r="84" spans="1:7" ht="5.15" customHeight="1">
      <c r="B84" s="252"/>
      <c r="C84" s="241"/>
      <c r="D84" s="32"/>
      <c r="E84" s="32"/>
      <c r="F84" s="32"/>
    </row>
    <row r="85" spans="1:7" ht="21">
      <c r="B85" s="250" t="s">
        <v>270</v>
      </c>
      <c r="C85" s="253"/>
      <c r="D85" s="254"/>
      <c r="E85" s="254"/>
      <c r="F85" s="254"/>
      <c r="G85" s="254"/>
    </row>
    <row r="86" spans="1:7">
      <c r="B86" s="195" t="s">
        <v>172</v>
      </c>
      <c r="C86" s="279">
        <v>11.717166030755919</v>
      </c>
      <c r="D86" s="280">
        <v>10.262307886770879</v>
      </c>
      <c r="E86" s="280">
        <v>19.023327163766098</v>
      </c>
      <c r="F86" s="280">
        <v>25.535451512112441</v>
      </c>
      <c r="G86" s="280">
        <v>6.2084813809818646</v>
      </c>
    </row>
    <row r="87" spans="1:7">
      <c r="B87" s="278" t="s">
        <v>173</v>
      </c>
      <c r="C87" s="279">
        <v>11.297239712859067</v>
      </c>
      <c r="D87" s="281">
        <v>9.8981129820150553</v>
      </c>
      <c r="E87" s="281">
        <v>18.377133187615041</v>
      </c>
      <c r="F87" s="281">
        <v>24.652742120375148</v>
      </c>
      <c r="G87" s="281">
        <v>6.0038162980091183</v>
      </c>
    </row>
  </sheetData>
  <mergeCells count="8">
    <mergeCell ref="B47:B48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200-000000000000}"/>
  </hyperlinks>
  <pageMargins left="0.23" right="0" top="1" bottom="1" header="0.5" footer="0.5"/>
  <pageSetup paperSize="9" scale="87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7"/>
  <sheetViews>
    <sheetView showGridLines="0" view="pageBreakPreview" zoomScaleNormal="100" zoomScaleSheetLayoutView="100" workbookViewId="0">
      <selection activeCell="G1" sqref="G1"/>
    </sheetView>
  </sheetViews>
  <sheetFormatPr defaultColWidth="9.1796875" defaultRowHeight="10"/>
  <cols>
    <col min="1" max="1" width="9.1796875" style="283"/>
    <col min="2" max="2" width="41.1796875" style="283" customWidth="1"/>
    <col min="3" max="5" width="8.7265625" style="283" customWidth="1"/>
    <col min="6" max="7" width="8.7265625" style="282" customWidth="1"/>
    <col min="8" max="16384" width="9.1796875" style="283"/>
  </cols>
  <sheetData>
    <row r="1" spans="1:7" ht="10.5">
      <c r="A1" s="179" t="s">
        <v>13</v>
      </c>
      <c r="B1" s="28" t="s">
        <v>32</v>
      </c>
      <c r="C1" s="28"/>
      <c r="D1" s="28"/>
      <c r="E1" s="28"/>
    </row>
    <row r="3" spans="1:7" ht="10.5">
      <c r="A3" s="284">
        <v>2</v>
      </c>
      <c r="B3" s="28" t="s">
        <v>221</v>
      </c>
      <c r="C3" s="28"/>
      <c r="D3" s="28"/>
      <c r="E3" s="28"/>
    </row>
    <row r="4" spans="1:7" ht="10.5">
      <c r="B4" s="28"/>
      <c r="C4" s="28"/>
      <c r="D4" s="28"/>
      <c r="E4" s="28"/>
    </row>
    <row r="5" spans="1:7" ht="10.5" customHeight="1">
      <c r="B5" s="285"/>
      <c r="C5" s="285"/>
      <c r="D5" s="285"/>
      <c r="E5" s="285"/>
    </row>
    <row r="6" spans="1:7" ht="12.75" customHeight="1">
      <c r="B6" s="285"/>
      <c r="C6" s="285"/>
      <c r="D6" s="285"/>
      <c r="E6" s="285"/>
      <c r="F6" s="286"/>
      <c r="G6" s="286"/>
    </row>
    <row r="7" spans="1:7" ht="12" customHeight="1">
      <c r="A7" s="287"/>
      <c r="B7" s="422" t="s">
        <v>0</v>
      </c>
      <c r="C7" s="288" t="s">
        <v>3</v>
      </c>
      <c r="D7" s="288" t="s">
        <v>3</v>
      </c>
      <c r="E7" s="288" t="s">
        <v>3</v>
      </c>
      <c r="F7" s="288" t="s">
        <v>3</v>
      </c>
      <c r="G7" s="288" t="s">
        <v>3</v>
      </c>
    </row>
    <row r="8" spans="1:7" ht="12" customHeight="1">
      <c r="A8" s="287"/>
      <c r="B8" s="423"/>
      <c r="C8" s="289">
        <f>'Trends file-1'!C8</f>
        <v>45930</v>
      </c>
      <c r="D8" s="289">
        <f>'Trends file-1'!D8</f>
        <v>45838</v>
      </c>
      <c r="E8" s="289">
        <f>'Trends file-1'!E8</f>
        <v>45747</v>
      </c>
      <c r="F8" s="289">
        <f>'Trends file-1'!F8</f>
        <v>45657</v>
      </c>
      <c r="G8" s="289">
        <f>'Trends file-1'!G8</f>
        <v>45565</v>
      </c>
    </row>
    <row r="9" spans="1:7" ht="10.5">
      <c r="A9" s="287"/>
      <c r="B9" s="290" t="s">
        <v>33</v>
      </c>
      <c r="C9" s="291"/>
      <c r="D9" s="282"/>
      <c r="E9" s="292"/>
      <c r="G9" s="292"/>
    </row>
    <row r="10" spans="1:7" ht="5.15" customHeight="1">
      <c r="A10" s="287"/>
      <c r="B10" s="293"/>
      <c r="C10" s="291"/>
      <c r="D10" s="282"/>
      <c r="E10" s="292"/>
      <c r="G10" s="292"/>
    </row>
    <row r="11" spans="1:7" ht="10.5">
      <c r="A11" s="287"/>
      <c r="B11" s="293" t="s">
        <v>133</v>
      </c>
      <c r="C11" s="291"/>
      <c r="D11" s="282"/>
      <c r="E11" s="292"/>
      <c r="G11" s="292"/>
    </row>
    <row r="12" spans="1:7">
      <c r="A12" s="287"/>
      <c r="B12" s="294" t="s">
        <v>227</v>
      </c>
      <c r="C12" s="211">
        <v>2215481.14</v>
      </c>
      <c r="D12" s="212">
        <v>2157013</v>
      </c>
      <c r="E12" s="213">
        <v>2141101</v>
      </c>
      <c r="F12" s="212">
        <v>2066509</v>
      </c>
      <c r="G12" s="213">
        <v>1877458</v>
      </c>
    </row>
    <row r="13" spans="1:7">
      <c r="A13" s="287"/>
      <c r="B13" s="294" t="s">
        <v>301</v>
      </c>
      <c r="C13" s="211">
        <v>1837314</v>
      </c>
      <c r="D13" s="212">
        <v>1833924</v>
      </c>
      <c r="E13" s="213">
        <v>1853570</v>
      </c>
      <c r="F13" s="212">
        <v>1856734</v>
      </c>
      <c r="G13" s="213">
        <v>1512062</v>
      </c>
    </row>
    <row r="14" spans="1:7" s="282" customFormat="1">
      <c r="A14" s="287"/>
      <c r="B14" s="294" t="s">
        <v>134</v>
      </c>
      <c r="C14" s="211">
        <v>37332</v>
      </c>
      <c r="D14" s="212">
        <v>35611</v>
      </c>
      <c r="E14" s="213">
        <v>36416</v>
      </c>
      <c r="F14" s="212">
        <v>36160</v>
      </c>
      <c r="G14" s="213">
        <v>338041</v>
      </c>
    </row>
    <row r="15" spans="1:7" s="282" customFormat="1" ht="10.5">
      <c r="A15" s="287"/>
      <c r="B15" s="295" t="s">
        <v>135</v>
      </c>
      <c r="C15" s="211"/>
      <c r="D15" s="212"/>
      <c r="E15" s="213"/>
      <c r="F15" s="212"/>
      <c r="G15" s="213"/>
    </row>
    <row r="16" spans="1:7" s="282" customFormat="1">
      <c r="A16" s="287"/>
      <c r="B16" s="294" t="s">
        <v>136</v>
      </c>
      <c r="C16" s="211">
        <v>9511</v>
      </c>
      <c r="D16" s="212">
        <v>6680</v>
      </c>
      <c r="E16" s="213">
        <v>5435</v>
      </c>
      <c r="F16" s="212">
        <v>4433</v>
      </c>
      <c r="G16" s="213">
        <v>3631</v>
      </c>
    </row>
    <row r="17" spans="1:7" s="282" customFormat="1">
      <c r="A17" s="287"/>
      <c r="B17" s="294" t="s">
        <v>138</v>
      </c>
      <c r="C17" s="211">
        <v>41391</v>
      </c>
      <c r="D17" s="212">
        <v>41001</v>
      </c>
      <c r="E17" s="213">
        <v>40467</v>
      </c>
      <c r="F17" s="212">
        <v>40112</v>
      </c>
      <c r="G17" s="213">
        <v>27346.817068</v>
      </c>
    </row>
    <row r="18" spans="1:7" s="282" customFormat="1">
      <c r="A18" s="287"/>
      <c r="B18" s="294" t="s">
        <v>222</v>
      </c>
      <c r="C18" s="211">
        <v>244282</v>
      </c>
      <c r="D18" s="212">
        <v>259430</v>
      </c>
      <c r="E18" s="213">
        <v>274089</v>
      </c>
      <c r="F18" s="212">
        <v>224671</v>
      </c>
      <c r="G18" s="213">
        <v>193832</v>
      </c>
    </row>
    <row r="19" spans="1:7" s="282" customFormat="1">
      <c r="A19" s="287"/>
      <c r="B19" s="294" t="s">
        <v>139</v>
      </c>
      <c r="C19" s="211">
        <v>114096</v>
      </c>
      <c r="D19" s="212">
        <v>114473</v>
      </c>
      <c r="E19" s="213">
        <v>116638</v>
      </c>
      <c r="F19" s="212">
        <v>109969</v>
      </c>
      <c r="G19" s="213">
        <v>104619</v>
      </c>
    </row>
    <row r="20" spans="1:7" s="282" customFormat="1" ht="10.5">
      <c r="A20" s="287"/>
      <c r="C20" s="217">
        <v>4499407.1400000006</v>
      </c>
      <c r="D20" s="218">
        <v>4448132</v>
      </c>
      <c r="E20" s="219">
        <v>4467716</v>
      </c>
      <c r="F20" s="218">
        <v>4338588</v>
      </c>
      <c r="G20" s="219">
        <v>4056989.8170679999</v>
      </c>
    </row>
    <row r="21" spans="1:7" ht="5.15" customHeight="1">
      <c r="A21" s="287"/>
      <c r="B21" s="293"/>
      <c r="C21" s="211"/>
      <c r="D21" s="212"/>
      <c r="E21" s="213"/>
      <c r="F21" s="212"/>
      <c r="G21" s="213"/>
    </row>
    <row r="22" spans="1:7" s="282" customFormat="1" ht="10.5">
      <c r="A22" s="287"/>
      <c r="B22" s="293" t="s">
        <v>140</v>
      </c>
      <c r="C22" s="211"/>
      <c r="D22" s="212"/>
      <c r="E22" s="213"/>
      <c r="F22" s="212"/>
      <c r="G22" s="213"/>
    </row>
    <row r="23" spans="1:7" s="282" customFormat="1">
      <c r="A23" s="287"/>
      <c r="B23" s="294"/>
      <c r="C23" s="211"/>
      <c r="D23" s="212"/>
      <c r="E23" s="213"/>
      <c r="F23" s="212"/>
      <c r="G23" s="213"/>
    </row>
    <row r="24" spans="1:7" s="282" customFormat="1" ht="10.5">
      <c r="A24" s="287"/>
      <c r="B24" s="295" t="s">
        <v>135</v>
      </c>
      <c r="C24" s="211"/>
      <c r="D24" s="212"/>
      <c r="E24" s="213"/>
      <c r="F24" s="212"/>
      <c r="G24" s="213"/>
    </row>
    <row r="25" spans="1:7" s="282" customFormat="1">
      <c r="A25" s="287"/>
      <c r="B25" s="294" t="s">
        <v>136</v>
      </c>
      <c r="C25" s="211">
        <v>47749</v>
      </c>
      <c r="D25" s="212">
        <v>32552</v>
      </c>
      <c r="E25" s="213">
        <v>16532</v>
      </c>
      <c r="F25" s="212">
        <v>5759</v>
      </c>
      <c r="G25" s="213">
        <v>2711</v>
      </c>
    </row>
    <row r="26" spans="1:7" s="293" customFormat="1" ht="10.5">
      <c r="A26" s="287"/>
      <c r="B26" s="294" t="s">
        <v>137</v>
      </c>
      <c r="C26" s="211">
        <v>89089</v>
      </c>
      <c r="D26" s="212">
        <v>80612</v>
      </c>
      <c r="E26" s="213">
        <v>74557</v>
      </c>
      <c r="F26" s="212">
        <v>99707</v>
      </c>
      <c r="G26" s="213">
        <v>56452</v>
      </c>
    </row>
    <row r="27" spans="1:7" s="293" customFormat="1" ht="10.5">
      <c r="A27" s="287"/>
      <c r="B27" s="321" t="s">
        <v>228</v>
      </c>
      <c r="C27" s="211">
        <v>62982</v>
      </c>
      <c r="D27" s="212">
        <v>53233</v>
      </c>
      <c r="E27" s="213">
        <v>61055.642739000003</v>
      </c>
      <c r="F27" s="212">
        <v>60244</v>
      </c>
      <c r="G27" s="213">
        <v>47379.924448999998</v>
      </c>
    </row>
    <row r="28" spans="1:7" s="282" customFormat="1">
      <c r="A28" s="287"/>
      <c r="B28" s="296" t="s">
        <v>231</v>
      </c>
      <c r="C28" s="211">
        <v>126857</v>
      </c>
      <c r="D28" s="297">
        <v>126856</v>
      </c>
      <c r="E28" s="298">
        <v>106143</v>
      </c>
      <c r="F28" s="297">
        <v>96859</v>
      </c>
      <c r="G28" s="298">
        <v>75010</v>
      </c>
    </row>
    <row r="29" spans="1:7">
      <c r="A29" s="287"/>
      <c r="B29" s="294" t="s">
        <v>141</v>
      </c>
      <c r="C29" s="211">
        <v>284918</v>
      </c>
      <c r="D29" s="212">
        <v>278207</v>
      </c>
      <c r="E29" s="213">
        <v>268475</v>
      </c>
      <c r="F29" s="212">
        <v>270305</v>
      </c>
      <c r="G29" s="213">
        <v>247159</v>
      </c>
    </row>
    <row r="30" spans="1:7" hidden="1">
      <c r="A30" s="287"/>
      <c r="B30" s="294" t="s">
        <v>143</v>
      </c>
      <c r="C30" s="211">
        <v>0</v>
      </c>
      <c r="D30" s="212">
        <v>0</v>
      </c>
      <c r="E30" s="213">
        <v>0</v>
      </c>
      <c r="F30" s="212">
        <v>0</v>
      </c>
      <c r="G30" s="213">
        <v>0</v>
      </c>
    </row>
    <row r="31" spans="1:7">
      <c r="A31" s="287"/>
      <c r="B31" s="294" t="s">
        <v>142</v>
      </c>
      <c r="C31" s="211">
        <v>127627</v>
      </c>
      <c r="D31" s="212">
        <v>130775</v>
      </c>
      <c r="E31" s="213">
        <v>149125</v>
      </c>
      <c r="F31" s="212">
        <v>137174</v>
      </c>
      <c r="G31" s="213">
        <v>124119</v>
      </c>
    </row>
    <row r="32" spans="1:7" ht="10.5">
      <c r="A32" s="287"/>
      <c r="B32" s="293"/>
      <c r="C32" s="217">
        <v>739222</v>
      </c>
      <c r="D32" s="218">
        <v>702235</v>
      </c>
      <c r="E32" s="219">
        <v>675887.64273900003</v>
      </c>
      <c r="F32" s="218">
        <v>670048</v>
      </c>
      <c r="G32" s="219">
        <v>552830.92444900004</v>
      </c>
    </row>
    <row r="33" spans="1:7" ht="5.15" customHeight="1">
      <c r="A33" s="287"/>
      <c r="B33" s="293"/>
      <c r="C33" s="211"/>
      <c r="D33" s="212"/>
      <c r="E33" s="213"/>
      <c r="F33" s="212"/>
      <c r="G33" s="213"/>
    </row>
    <row r="34" spans="1:7" ht="10.5">
      <c r="A34" s="287"/>
      <c r="B34" s="293"/>
      <c r="C34" s="211"/>
      <c r="D34" s="212"/>
      <c r="E34" s="213"/>
      <c r="F34" s="212"/>
      <c r="G34" s="213"/>
    </row>
    <row r="35" spans="1:7" ht="11" thickBot="1">
      <c r="A35" s="287"/>
      <c r="B35" s="293" t="s">
        <v>183</v>
      </c>
      <c r="C35" s="221">
        <v>5238629.1400000006</v>
      </c>
      <c r="D35" s="222">
        <v>5150367</v>
      </c>
      <c r="E35" s="223">
        <v>5143603.6427389998</v>
      </c>
      <c r="F35" s="222">
        <v>5008636</v>
      </c>
      <c r="G35" s="223">
        <v>4609820.7415169999</v>
      </c>
    </row>
    <row r="36" spans="1:7" ht="5.15" customHeight="1" thickTop="1">
      <c r="A36" s="287"/>
      <c r="B36" s="293"/>
      <c r="C36" s="211"/>
      <c r="D36" s="212"/>
      <c r="E36" s="213"/>
      <c r="F36" s="212"/>
      <c r="G36" s="213"/>
    </row>
    <row r="37" spans="1:7">
      <c r="A37" s="287"/>
      <c r="B37" s="282"/>
      <c r="C37" s="211"/>
      <c r="D37" s="212"/>
      <c r="E37" s="213"/>
      <c r="F37" s="212"/>
      <c r="G37" s="213"/>
    </row>
    <row r="38" spans="1:7" ht="10.5">
      <c r="A38" s="287"/>
      <c r="B38" s="293" t="s">
        <v>34</v>
      </c>
      <c r="C38" s="211"/>
      <c r="D38" s="212"/>
      <c r="E38" s="213"/>
      <c r="F38" s="212"/>
      <c r="G38" s="213"/>
    </row>
    <row r="39" spans="1:7" ht="10.5">
      <c r="A39" s="287"/>
      <c r="B39" s="293" t="s">
        <v>35</v>
      </c>
      <c r="C39" s="211"/>
      <c r="D39" s="212"/>
      <c r="E39" s="213"/>
      <c r="F39" s="212"/>
      <c r="G39" s="213"/>
    </row>
    <row r="40" spans="1:7">
      <c r="A40" s="287"/>
      <c r="B40" s="294" t="s">
        <v>184</v>
      </c>
      <c r="C40" s="211">
        <v>1177960</v>
      </c>
      <c r="D40" s="212">
        <v>1197235.6018000001</v>
      </c>
      <c r="E40" s="213">
        <v>1136719</v>
      </c>
      <c r="F40" s="212">
        <v>1035075</v>
      </c>
      <c r="G40" s="213">
        <v>870974</v>
      </c>
    </row>
    <row r="41" spans="1:7">
      <c r="A41" s="287"/>
      <c r="B41" s="294" t="s">
        <v>202</v>
      </c>
      <c r="C41" s="211">
        <v>425580</v>
      </c>
      <c r="D41" s="212">
        <v>410246.3982</v>
      </c>
      <c r="E41" s="213">
        <v>397958</v>
      </c>
      <c r="F41" s="212">
        <v>479248</v>
      </c>
      <c r="G41" s="213">
        <v>232056</v>
      </c>
    </row>
    <row r="42" spans="1:7" ht="10.5">
      <c r="A42" s="287"/>
      <c r="B42" s="299"/>
      <c r="C42" s="217">
        <v>1603540</v>
      </c>
      <c r="D42" s="218">
        <v>1607482</v>
      </c>
      <c r="E42" s="219">
        <v>1534677</v>
      </c>
      <c r="F42" s="218">
        <v>1514323</v>
      </c>
      <c r="G42" s="219">
        <v>1103030</v>
      </c>
    </row>
    <row r="43" spans="1:7" ht="5.15" customHeight="1">
      <c r="A43" s="287"/>
      <c r="B43" s="293"/>
      <c r="C43" s="211"/>
      <c r="D43" s="212"/>
      <c r="E43" s="213"/>
      <c r="F43" s="212"/>
      <c r="G43" s="213"/>
    </row>
    <row r="44" spans="1:7" ht="10.5">
      <c r="A44" s="287"/>
      <c r="B44" s="293" t="s">
        <v>144</v>
      </c>
      <c r="C44" s="211"/>
      <c r="D44" s="212"/>
      <c r="E44" s="213"/>
      <c r="F44" s="212"/>
      <c r="G44" s="213"/>
    </row>
    <row r="45" spans="1:7" ht="10.5">
      <c r="A45" s="287"/>
      <c r="B45" s="295" t="s">
        <v>145</v>
      </c>
      <c r="C45" s="211"/>
      <c r="D45" s="212"/>
      <c r="E45" s="213"/>
      <c r="F45" s="212"/>
      <c r="G45" s="213"/>
    </row>
    <row r="46" spans="1:7">
      <c r="A46" s="287"/>
      <c r="B46" s="294" t="s">
        <v>185</v>
      </c>
      <c r="C46" s="211">
        <v>1658450</v>
      </c>
      <c r="D46" s="212">
        <v>1635448</v>
      </c>
      <c r="E46" s="213">
        <v>1605339</v>
      </c>
      <c r="F46" s="212">
        <v>1686396</v>
      </c>
      <c r="G46" s="213">
        <v>1861180</v>
      </c>
    </row>
    <row r="47" spans="1:7">
      <c r="A47" s="287"/>
      <c r="B47" s="294" t="s">
        <v>141</v>
      </c>
      <c r="C47" s="211">
        <v>27156</v>
      </c>
      <c r="D47" s="212">
        <v>91976</v>
      </c>
      <c r="E47" s="213">
        <v>38642</v>
      </c>
      <c r="F47" s="212">
        <v>48176</v>
      </c>
      <c r="G47" s="213">
        <v>33844.126775999997</v>
      </c>
    </row>
    <row r="48" spans="1:7" hidden="1">
      <c r="A48" s="287"/>
      <c r="B48" s="294"/>
      <c r="C48" s="211"/>
      <c r="D48" s="212"/>
      <c r="E48" s="213"/>
      <c r="F48" s="212"/>
      <c r="G48" s="213"/>
    </row>
    <row r="49" spans="1:7" hidden="1">
      <c r="A49" s="287"/>
      <c r="B49" s="294" t="s">
        <v>257</v>
      </c>
      <c r="C49" s="211">
        <v>0</v>
      </c>
      <c r="D49" s="212">
        <v>0</v>
      </c>
      <c r="E49" s="213">
        <v>0</v>
      </c>
      <c r="F49" s="212">
        <v>0</v>
      </c>
      <c r="G49" s="213">
        <v>0</v>
      </c>
    </row>
    <row r="50" spans="1:7">
      <c r="A50" s="287"/>
      <c r="B50" s="294" t="s">
        <v>146</v>
      </c>
      <c r="C50" s="211">
        <v>94953</v>
      </c>
      <c r="D50" s="212">
        <v>93166</v>
      </c>
      <c r="E50" s="213">
        <v>93549</v>
      </c>
      <c r="F50" s="212">
        <v>89138</v>
      </c>
      <c r="G50" s="213">
        <v>30816</v>
      </c>
    </row>
    <row r="51" spans="1:7">
      <c r="A51" s="287"/>
      <c r="B51" s="294" t="s">
        <v>147</v>
      </c>
      <c r="C51" s="211">
        <v>66663</v>
      </c>
      <c r="D51" s="212">
        <v>65987</v>
      </c>
      <c r="E51" s="213">
        <v>66995</v>
      </c>
      <c r="F51" s="212">
        <v>63656</v>
      </c>
      <c r="G51" s="213">
        <v>39332</v>
      </c>
    </row>
    <row r="52" spans="1:7" ht="10.5">
      <c r="A52" s="287"/>
      <c r="B52" s="293"/>
      <c r="C52" s="217">
        <v>1847222</v>
      </c>
      <c r="D52" s="218">
        <v>1886577</v>
      </c>
      <c r="E52" s="219">
        <v>1804525</v>
      </c>
      <c r="F52" s="218">
        <v>1887366</v>
      </c>
      <c r="G52" s="219">
        <v>1965172.126776</v>
      </c>
    </row>
    <row r="53" spans="1:7" ht="5.15" customHeight="1">
      <c r="A53" s="287"/>
      <c r="B53" s="293"/>
      <c r="C53" s="211"/>
      <c r="D53" s="212"/>
      <c r="E53" s="213"/>
      <c r="F53" s="212"/>
      <c r="G53" s="213"/>
    </row>
    <row r="54" spans="1:7" s="285" customFormat="1" ht="10.5">
      <c r="A54" s="287"/>
      <c r="B54" s="293" t="s">
        <v>148</v>
      </c>
      <c r="C54" s="211"/>
      <c r="D54" s="212"/>
      <c r="E54" s="213"/>
      <c r="F54" s="212"/>
      <c r="G54" s="213"/>
    </row>
    <row r="55" spans="1:7" s="285" customFormat="1" ht="10.5">
      <c r="A55" s="287"/>
      <c r="B55" s="295" t="s">
        <v>145</v>
      </c>
      <c r="C55" s="211"/>
      <c r="D55" s="214"/>
      <c r="E55" s="215"/>
      <c r="F55" s="214"/>
      <c r="G55" s="215"/>
    </row>
    <row r="56" spans="1:7">
      <c r="A56" s="287"/>
      <c r="B56" s="321" t="s">
        <v>229</v>
      </c>
      <c r="C56" s="211">
        <v>421647</v>
      </c>
      <c r="D56" s="212">
        <v>398097</v>
      </c>
      <c r="E56" s="213">
        <v>531082</v>
      </c>
      <c r="F56" s="212">
        <v>359834</v>
      </c>
      <c r="G56" s="213">
        <v>394228</v>
      </c>
    </row>
    <row r="57" spans="1:7">
      <c r="A57" s="287"/>
      <c r="B57" s="294" t="s">
        <v>186</v>
      </c>
      <c r="C57" s="211">
        <v>452326</v>
      </c>
      <c r="D57" s="212">
        <v>434766</v>
      </c>
      <c r="E57" s="213">
        <v>381537</v>
      </c>
      <c r="F57" s="212">
        <v>402031</v>
      </c>
      <c r="G57" s="213">
        <v>395892</v>
      </c>
    </row>
    <row r="58" spans="1:7">
      <c r="A58" s="287"/>
      <c r="B58" s="294" t="s">
        <v>141</v>
      </c>
      <c r="C58" s="211">
        <v>341514</v>
      </c>
      <c r="D58" s="212">
        <v>269483</v>
      </c>
      <c r="E58" s="213">
        <v>334945</v>
      </c>
      <c r="F58" s="212">
        <v>304035</v>
      </c>
      <c r="G58" s="213">
        <v>272176.67265615839</v>
      </c>
    </row>
    <row r="59" spans="1:7" hidden="1">
      <c r="A59" s="287"/>
      <c r="B59" s="294" t="s">
        <v>257</v>
      </c>
      <c r="C59" s="211">
        <v>0</v>
      </c>
      <c r="D59" s="204">
        <v>0</v>
      </c>
      <c r="E59" s="213">
        <v>0</v>
      </c>
      <c r="F59" s="204">
        <v>0</v>
      </c>
      <c r="G59" s="213">
        <v>0</v>
      </c>
    </row>
    <row r="60" spans="1:7">
      <c r="A60" s="287"/>
      <c r="B60" s="294" t="s">
        <v>190</v>
      </c>
      <c r="C60" s="211">
        <v>24453</v>
      </c>
      <c r="D60" s="204">
        <v>19916</v>
      </c>
      <c r="E60" s="213">
        <v>20035</v>
      </c>
      <c r="F60" s="204">
        <v>18158</v>
      </c>
      <c r="G60" s="213">
        <v>16773</v>
      </c>
    </row>
    <row r="61" spans="1:7">
      <c r="A61" s="287"/>
      <c r="B61" s="294" t="s">
        <v>149</v>
      </c>
      <c r="C61" s="211">
        <v>547927.32690048544</v>
      </c>
      <c r="D61" s="204">
        <v>534046</v>
      </c>
      <c r="E61" s="213">
        <v>536803</v>
      </c>
      <c r="F61" s="204">
        <v>522889</v>
      </c>
      <c r="G61" s="213">
        <v>462548.70593484159</v>
      </c>
    </row>
    <row r="62" spans="1:7" ht="10.5">
      <c r="A62" s="287"/>
      <c r="B62" s="293"/>
      <c r="C62" s="217">
        <v>1787867.3269004854</v>
      </c>
      <c r="D62" s="220">
        <v>1656308</v>
      </c>
      <c r="E62" s="219">
        <v>1804402</v>
      </c>
      <c r="F62" s="220">
        <v>1606947</v>
      </c>
      <c r="G62" s="219">
        <v>1541618.5785910001</v>
      </c>
    </row>
    <row r="63" spans="1:7" ht="11.25" customHeight="1">
      <c r="A63" s="287"/>
      <c r="B63" s="293"/>
      <c r="C63" s="211"/>
      <c r="D63" s="204"/>
      <c r="E63" s="215"/>
      <c r="F63" s="204"/>
      <c r="G63" s="215"/>
    </row>
    <row r="64" spans="1:7" ht="5.15" customHeight="1">
      <c r="A64" s="287"/>
      <c r="B64" s="293"/>
      <c r="C64" s="211"/>
      <c r="D64" s="212"/>
      <c r="E64" s="213"/>
      <c r="F64" s="212"/>
      <c r="G64" s="213"/>
    </row>
    <row r="65" spans="1:7" ht="10.5">
      <c r="A65" s="287"/>
      <c r="B65" s="293" t="s">
        <v>150</v>
      </c>
      <c r="C65" s="216">
        <v>3635089.3269004854</v>
      </c>
      <c r="D65" s="206">
        <v>3542885</v>
      </c>
      <c r="E65" s="215">
        <v>3608927</v>
      </c>
      <c r="F65" s="206">
        <v>3494313.4</v>
      </c>
      <c r="G65" s="215">
        <v>3506791.2053670003</v>
      </c>
    </row>
    <row r="66" spans="1:7" ht="11" thickBot="1">
      <c r="A66" s="287"/>
      <c r="B66" s="293" t="s">
        <v>36</v>
      </c>
      <c r="C66" s="221">
        <v>5238629.3269004859</v>
      </c>
      <c r="D66" s="224">
        <v>5150367</v>
      </c>
      <c r="E66" s="221">
        <v>5143604</v>
      </c>
      <c r="F66" s="224">
        <v>5008636.4000000004</v>
      </c>
      <c r="G66" s="221">
        <v>4609821.2053669998</v>
      </c>
    </row>
    <row r="67" spans="1:7" ht="5.15" customHeight="1" thickTop="1">
      <c r="A67" s="287"/>
      <c r="B67" s="356"/>
      <c r="C67" s="357"/>
      <c r="D67" s="210"/>
      <c r="E67" s="199"/>
      <c r="F67" s="210"/>
      <c r="G67" s="199"/>
    </row>
  </sheetData>
  <mergeCells count="1">
    <mergeCell ref="B7:B8"/>
  </mergeCells>
  <hyperlinks>
    <hyperlink ref="A1" location="Cover!E6" display="INDEX" xr:uid="{00000000-0004-0000-03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howOutlineSymbols="0"/>
  </sheetPr>
  <dimension ref="A1:G141"/>
  <sheetViews>
    <sheetView showGridLines="0" showOutlineSymbols="0" view="pageBreakPreview" zoomScaleNormal="100" zoomScaleSheetLayoutView="100" workbookViewId="0">
      <selection activeCell="D1" sqref="D1"/>
    </sheetView>
  </sheetViews>
  <sheetFormatPr defaultColWidth="9.1796875" defaultRowHeight="10" outlineLevelRow="1"/>
  <cols>
    <col min="1" max="1" width="5.453125" style="283" customWidth="1"/>
    <col min="2" max="2" width="58.453125" style="283" bestFit="1" customWidth="1"/>
    <col min="3" max="5" width="8.7265625" style="283" customWidth="1"/>
    <col min="6" max="7" width="8.7265625" style="300" customWidth="1"/>
    <col min="8" max="8" width="2" style="283" customWidth="1"/>
    <col min="9" max="16384" width="9.1796875" style="283"/>
  </cols>
  <sheetData>
    <row r="1" spans="1:7" ht="10.5">
      <c r="A1" s="179" t="s">
        <v>13</v>
      </c>
      <c r="B1" s="28" t="s">
        <v>32</v>
      </c>
      <c r="C1" s="28"/>
      <c r="D1" s="28"/>
      <c r="E1" s="28"/>
    </row>
    <row r="2" spans="1:7" ht="10.5">
      <c r="F2" s="301"/>
      <c r="G2" s="283"/>
    </row>
    <row r="3" spans="1:7" ht="10.5">
      <c r="A3" s="284">
        <v>3</v>
      </c>
      <c r="B3" s="301" t="s">
        <v>187</v>
      </c>
      <c r="C3" s="301"/>
      <c r="D3" s="301"/>
      <c r="E3" s="301"/>
      <c r="F3" s="286"/>
      <c r="G3" s="283"/>
    </row>
    <row r="4" spans="1:7" ht="10.5">
      <c r="A4" s="302"/>
      <c r="B4" s="301"/>
      <c r="C4" s="301"/>
      <c r="D4" s="301"/>
      <c r="E4" s="301"/>
      <c r="F4" s="286"/>
      <c r="G4" s="283"/>
    </row>
    <row r="5" spans="1:7" ht="10.5">
      <c r="A5" s="302"/>
      <c r="B5" s="301"/>
      <c r="C5" s="301"/>
      <c r="D5" s="301"/>
      <c r="E5" s="301"/>
      <c r="F5" s="286"/>
      <c r="G5" s="283"/>
    </row>
    <row r="6" spans="1:7" ht="12.75" customHeight="1">
      <c r="A6" s="302"/>
      <c r="B6" s="301"/>
      <c r="C6" s="301"/>
      <c r="D6" s="301"/>
      <c r="E6" s="301"/>
      <c r="F6" s="286"/>
      <c r="G6" s="286"/>
    </row>
    <row r="7" spans="1:7" ht="12.75" customHeight="1">
      <c r="B7" s="424" t="s">
        <v>0</v>
      </c>
      <c r="C7" s="426" t="s">
        <v>1</v>
      </c>
      <c r="D7" s="427"/>
      <c r="E7" s="427"/>
      <c r="F7" s="427"/>
      <c r="G7" s="427"/>
    </row>
    <row r="8" spans="1:7" ht="12.75" customHeight="1">
      <c r="B8" s="425"/>
      <c r="C8" s="303">
        <f>'Trends file-1'!C8</f>
        <v>45930</v>
      </c>
      <c r="D8" s="303">
        <f>'Trends file-1'!D8</f>
        <v>45838</v>
      </c>
      <c r="E8" s="303">
        <f>'Trends file-1'!E8</f>
        <v>45747</v>
      </c>
      <c r="F8" s="303">
        <f>'Trends file-1'!F8</f>
        <v>45657</v>
      </c>
      <c r="G8" s="303">
        <f>'Trends file-1'!G8</f>
        <v>45565</v>
      </c>
    </row>
    <row r="9" spans="1:7" ht="10.5">
      <c r="B9" s="41" t="s">
        <v>42</v>
      </c>
      <c r="C9" s="304"/>
      <c r="D9" s="305"/>
      <c r="E9" s="304"/>
      <c r="F9" s="305"/>
      <c r="G9" s="304"/>
    </row>
    <row r="10" spans="1:7" ht="10.5">
      <c r="B10" s="42"/>
      <c r="C10" s="306"/>
      <c r="D10" s="307"/>
      <c r="E10" s="306"/>
      <c r="F10" s="307"/>
      <c r="G10" s="306"/>
    </row>
    <row r="11" spans="1:7" s="285" customFormat="1" ht="10.5">
      <c r="A11" s="287"/>
      <c r="B11" s="42" t="s">
        <v>59</v>
      </c>
      <c r="C11" s="308">
        <v>123223</v>
      </c>
      <c r="D11" s="309">
        <v>105044</v>
      </c>
      <c r="E11" s="308">
        <v>95839</v>
      </c>
      <c r="F11" s="309">
        <v>168919</v>
      </c>
      <c r="G11" s="308">
        <v>58974</v>
      </c>
    </row>
    <row r="12" spans="1:7" ht="5.15" customHeight="1">
      <c r="A12" s="287"/>
      <c r="B12" s="43"/>
      <c r="C12" s="310"/>
      <c r="D12" s="311"/>
      <c r="E12" s="310"/>
      <c r="F12" s="311"/>
      <c r="G12" s="310"/>
    </row>
    <row r="13" spans="1:7">
      <c r="A13" s="287"/>
      <c r="B13" s="44" t="s">
        <v>43</v>
      </c>
      <c r="C13" s="310"/>
      <c r="D13" s="311"/>
      <c r="E13" s="310"/>
      <c r="F13" s="311"/>
      <c r="G13" s="310"/>
    </row>
    <row r="14" spans="1:7">
      <c r="A14" s="287"/>
      <c r="B14" s="45" t="s">
        <v>113</v>
      </c>
      <c r="C14" s="312">
        <v>131821</v>
      </c>
      <c r="D14" s="313">
        <v>124651</v>
      </c>
      <c r="E14" s="312">
        <v>123260.3481202253</v>
      </c>
      <c r="F14" s="313">
        <v>117041.57663035179</v>
      </c>
      <c r="G14" s="312">
        <v>109999.94459459568</v>
      </c>
    </row>
    <row r="15" spans="1:7">
      <c r="A15" s="287"/>
      <c r="B15" s="45" t="s">
        <v>188</v>
      </c>
      <c r="C15" s="312">
        <v>48984</v>
      </c>
      <c r="D15" s="313">
        <v>52696</v>
      </c>
      <c r="E15" s="312">
        <v>53891.681481055333</v>
      </c>
      <c r="F15" s="313">
        <v>57870.292585287491</v>
      </c>
      <c r="G15" s="312">
        <v>53964.264498347286</v>
      </c>
    </row>
    <row r="16" spans="1:7">
      <c r="A16" s="287"/>
      <c r="B16" s="45" t="s">
        <v>329</v>
      </c>
      <c r="C16" s="312">
        <v>0.32444600000007995</v>
      </c>
      <c r="D16" s="313">
        <v>-271.99395700000014</v>
      </c>
      <c r="E16" s="312">
        <v>0</v>
      </c>
      <c r="F16" s="313">
        <v>0</v>
      </c>
      <c r="G16" s="312">
        <v>0</v>
      </c>
    </row>
    <row r="17" spans="1:7">
      <c r="A17" s="287"/>
      <c r="B17" s="45" t="s">
        <v>264</v>
      </c>
      <c r="C17" s="312">
        <v>-803</v>
      </c>
      <c r="D17" s="313">
        <v>-428</v>
      </c>
      <c r="E17" s="312">
        <v>-962.25302000000011</v>
      </c>
      <c r="F17" s="313">
        <v>-306.54895899999991</v>
      </c>
      <c r="G17" s="312">
        <v>-364.04278099999999</v>
      </c>
    </row>
    <row r="18" spans="1:7">
      <c r="A18" s="287"/>
      <c r="B18" s="45" t="s">
        <v>262</v>
      </c>
      <c r="C18" s="312">
        <v>-3574</v>
      </c>
      <c r="D18" s="313">
        <v>-1918</v>
      </c>
      <c r="E18" s="312">
        <v>-2377.7604289999999</v>
      </c>
      <c r="F18" s="313">
        <v>-897.883826</v>
      </c>
      <c r="G18" s="312">
        <v>-683.99271199999998</v>
      </c>
    </row>
    <row r="19" spans="1:7">
      <c r="A19" s="287"/>
      <c r="B19" s="45" t="s">
        <v>265</v>
      </c>
      <c r="C19" s="312">
        <v>-827.70209199999999</v>
      </c>
      <c r="D19" s="313">
        <v>2316.4213540000001</v>
      </c>
      <c r="E19" s="312">
        <v>1573.9034429999999</v>
      </c>
      <c r="F19" s="313">
        <v>-2280.3243000000002</v>
      </c>
      <c r="G19" s="312">
        <v>103.08901400000002</v>
      </c>
    </row>
    <row r="20" spans="1:7" hidden="1">
      <c r="A20" s="287"/>
      <c r="B20" s="45" t="s">
        <v>263</v>
      </c>
      <c r="C20" s="312">
        <v>0</v>
      </c>
      <c r="D20" s="313">
        <v>0</v>
      </c>
      <c r="E20" s="312">
        <v>0</v>
      </c>
      <c r="F20" s="313">
        <v>0</v>
      </c>
      <c r="G20" s="312">
        <v>0</v>
      </c>
    </row>
    <row r="21" spans="1:7" ht="10.5" hidden="1" customHeight="1">
      <c r="A21" s="287"/>
      <c r="B21" s="46" t="s">
        <v>267</v>
      </c>
      <c r="C21" s="312">
        <v>0</v>
      </c>
      <c r="D21" s="313">
        <v>0</v>
      </c>
      <c r="E21" s="312">
        <v>0</v>
      </c>
      <c r="F21" s="313">
        <v>0</v>
      </c>
      <c r="G21" s="312">
        <v>0</v>
      </c>
    </row>
    <row r="22" spans="1:7">
      <c r="A22" s="287"/>
      <c r="B22" s="46" t="s">
        <v>44</v>
      </c>
      <c r="C22" s="312">
        <v>-1229</v>
      </c>
      <c r="D22" s="313">
        <v>1277</v>
      </c>
      <c r="E22" s="312">
        <v>-2245.2586110491916</v>
      </c>
      <c r="F22" s="313">
        <v>-90058.458765534568</v>
      </c>
      <c r="G22" s="312">
        <v>-188.20429030045943</v>
      </c>
    </row>
    <row r="23" spans="1:7" ht="5.15" customHeight="1">
      <c r="A23" s="287"/>
      <c r="B23" s="43"/>
      <c r="C23" s="310"/>
      <c r="D23" s="311"/>
      <c r="E23" s="310"/>
      <c r="F23" s="311"/>
      <c r="G23" s="310"/>
    </row>
    <row r="24" spans="1:7" s="285" customFormat="1" ht="10.5">
      <c r="A24" s="287"/>
      <c r="B24" s="57" t="s">
        <v>318</v>
      </c>
      <c r="C24" s="316">
        <v>297595</v>
      </c>
      <c r="D24" s="317">
        <v>283366</v>
      </c>
      <c r="E24" s="316">
        <v>268979.59999999998</v>
      </c>
      <c r="F24" s="317">
        <v>250287.5</v>
      </c>
      <c r="G24" s="316">
        <v>221805</v>
      </c>
    </row>
    <row r="25" spans="1:7">
      <c r="A25" s="287"/>
      <c r="B25" s="255" t="s">
        <v>319</v>
      </c>
      <c r="C25" s="310"/>
      <c r="D25" s="311"/>
      <c r="E25" s="310"/>
      <c r="F25" s="311"/>
      <c r="G25" s="310"/>
    </row>
    <row r="26" spans="1:7">
      <c r="A26" s="287"/>
      <c r="B26" s="46" t="s">
        <v>174</v>
      </c>
      <c r="C26" s="312">
        <v>-8813</v>
      </c>
      <c r="D26" s="313">
        <v>-6397</v>
      </c>
      <c r="E26" s="312">
        <v>28104.596515206296</v>
      </c>
      <c r="F26" s="313">
        <v>15344.217711804284</v>
      </c>
      <c r="G26" s="312">
        <v>-7502.1519989541648</v>
      </c>
    </row>
    <row r="27" spans="1:7">
      <c r="A27" s="287"/>
      <c r="B27" s="45" t="s">
        <v>175</v>
      </c>
      <c r="C27" s="312">
        <v>10387</v>
      </c>
      <c r="D27" s="313">
        <v>43974</v>
      </c>
      <c r="E27" s="312">
        <v>-28291.118354184822</v>
      </c>
      <c r="F27" s="313">
        <v>870.66600356670824</v>
      </c>
      <c r="G27" s="312">
        <v>7930.4659002111948</v>
      </c>
    </row>
    <row r="28" spans="1:7">
      <c r="A28" s="287"/>
      <c r="B28" s="45" t="s">
        <v>223</v>
      </c>
      <c r="C28" s="312">
        <v>17693</v>
      </c>
      <c r="D28" s="313">
        <v>2740</v>
      </c>
      <c r="E28" s="312">
        <v>3409.4864868252698</v>
      </c>
      <c r="F28" s="313">
        <v>5092.2727540117958</v>
      </c>
      <c r="G28" s="312">
        <v>34461.757627558269</v>
      </c>
    </row>
    <row r="29" spans="1:7" ht="5.15" customHeight="1">
      <c r="A29" s="287"/>
      <c r="B29" s="43"/>
      <c r="C29" s="310"/>
      <c r="D29" s="311"/>
      <c r="E29" s="310"/>
      <c r="F29" s="311"/>
      <c r="G29" s="310"/>
    </row>
    <row r="30" spans="1:7" ht="10.5">
      <c r="A30" s="287"/>
      <c r="B30" s="47" t="s">
        <v>176</v>
      </c>
      <c r="C30" s="316">
        <v>316862</v>
      </c>
      <c r="D30" s="317">
        <v>323683</v>
      </c>
      <c r="E30" s="316">
        <v>272202.5</v>
      </c>
      <c r="F30" s="317">
        <v>271595</v>
      </c>
      <c r="G30" s="316">
        <v>256695.4</v>
      </c>
    </row>
    <row r="31" spans="1:7" ht="5.15" customHeight="1">
      <c r="A31" s="287"/>
      <c r="B31" s="43"/>
      <c r="C31" s="310"/>
      <c r="D31" s="311"/>
      <c r="E31" s="310"/>
      <c r="F31" s="311"/>
      <c r="G31" s="310"/>
    </row>
    <row r="32" spans="1:7">
      <c r="A32" s="287"/>
      <c r="B32" s="45"/>
      <c r="C32" s="312"/>
      <c r="D32" s="315"/>
      <c r="E32" s="314"/>
      <c r="F32" s="315"/>
      <c r="G32" s="314"/>
    </row>
    <row r="33" spans="1:7">
      <c r="A33" s="287"/>
      <c r="B33" s="45" t="s">
        <v>61</v>
      </c>
      <c r="C33" s="312">
        <v>-14848</v>
      </c>
      <c r="D33" s="313">
        <v>-16785</v>
      </c>
      <c r="E33" s="312">
        <v>-13499.827227289978</v>
      </c>
      <c r="F33" s="313">
        <v>-14317.086261602806</v>
      </c>
      <c r="G33" s="312">
        <v>-7387.8735410851295</v>
      </c>
    </row>
    <row r="34" spans="1:7" ht="5.15" customHeight="1">
      <c r="A34" s="287"/>
      <c r="B34" s="43"/>
      <c r="C34" s="310"/>
      <c r="D34" s="311"/>
      <c r="E34" s="310"/>
      <c r="F34" s="311"/>
      <c r="G34" s="310"/>
    </row>
    <row r="35" spans="1:7" s="285" customFormat="1" ht="10.5">
      <c r="A35" s="287"/>
      <c r="B35" s="47" t="s">
        <v>177</v>
      </c>
      <c r="C35" s="316">
        <v>302014</v>
      </c>
      <c r="D35" s="317">
        <v>306898</v>
      </c>
      <c r="E35" s="316">
        <v>258702.5</v>
      </c>
      <c r="F35" s="317">
        <v>257278</v>
      </c>
      <c r="G35" s="316">
        <v>249307.4</v>
      </c>
    </row>
    <row r="36" spans="1:7" ht="5.15" customHeight="1">
      <c r="A36" s="287"/>
      <c r="B36" s="43"/>
      <c r="C36" s="310"/>
      <c r="D36" s="311"/>
      <c r="E36" s="310"/>
      <c r="F36" s="311"/>
      <c r="G36" s="310"/>
    </row>
    <row r="37" spans="1:7" ht="10.5">
      <c r="A37" s="287"/>
      <c r="B37" s="47" t="s">
        <v>45</v>
      </c>
      <c r="C37" s="312"/>
      <c r="D37" s="313"/>
      <c r="E37" s="312"/>
      <c r="F37" s="313"/>
      <c r="G37" s="312"/>
    </row>
    <row r="38" spans="1:7" ht="5.15" customHeight="1">
      <c r="A38" s="287"/>
      <c r="B38" s="43"/>
      <c r="C38" s="310"/>
      <c r="D38" s="311"/>
      <c r="E38" s="310"/>
      <c r="F38" s="311"/>
      <c r="G38" s="310"/>
    </row>
    <row r="39" spans="1:7">
      <c r="A39" s="287"/>
      <c r="B39" s="45" t="s">
        <v>230</v>
      </c>
      <c r="C39" s="312">
        <v>-108354</v>
      </c>
      <c r="D39" s="313">
        <v>-111296</v>
      </c>
      <c r="E39" s="312">
        <v>-97858.142384340434</v>
      </c>
      <c r="F39" s="313">
        <v>-83524.082185316307</v>
      </c>
      <c r="G39" s="312">
        <v>-95561.514436174388</v>
      </c>
    </row>
    <row r="40" spans="1:7">
      <c r="A40" s="287"/>
      <c r="B40" s="283" t="s">
        <v>256</v>
      </c>
      <c r="C40" s="312">
        <v>-5519</v>
      </c>
      <c r="D40" s="315">
        <v>-2108</v>
      </c>
      <c r="E40" s="312">
        <v>-69061.649639924406</v>
      </c>
      <c r="F40" s="315">
        <v>-34782.40708762205</v>
      </c>
      <c r="G40" s="312">
        <v>-56607.824807954341</v>
      </c>
    </row>
    <row r="41" spans="1:7">
      <c r="A41" s="287"/>
      <c r="B41" s="45" t="s">
        <v>111</v>
      </c>
      <c r="C41" s="312">
        <v>-4443</v>
      </c>
      <c r="D41" s="313">
        <v>-27136</v>
      </c>
      <c r="E41" s="312">
        <v>-15879.194688090858</v>
      </c>
      <c r="F41" s="313">
        <v>-11810.521667744462</v>
      </c>
      <c r="G41" s="312">
        <v>7424.9192668083888</v>
      </c>
    </row>
    <row r="42" spans="1:7" hidden="1">
      <c r="A42" s="287"/>
      <c r="B42" s="45" t="s">
        <v>280</v>
      </c>
      <c r="C42" s="312">
        <v>0</v>
      </c>
      <c r="D42" s="313">
        <v>0</v>
      </c>
      <c r="E42" s="312">
        <v>0</v>
      </c>
      <c r="F42" s="313">
        <v>0</v>
      </c>
      <c r="G42" s="312">
        <v>0</v>
      </c>
    </row>
    <row r="43" spans="1:7">
      <c r="A43" s="287"/>
      <c r="B43" s="45" t="s">
        <v>224</v>
      </c>
      <c r="C43" s="312">
        <v>-436</v>
      </c>
      <c r="D43" s="313">
        <v>-28</v>
      </c>
      <c r="E43" s="312">
        <v>-166</v>
      </c>
      <c r="F43" s="313">
        <v>-1</v>
      </c>
      <c r="G43" s="312">
        <v>-183</v>
      </c>
    </row>
    <row r="44" spans="1:7">
      <c r="A44" s="287"/>
      <c r="B44" s="397" t="s">
        <v>292</v>
      </c>
      <c r="C44" s="314">
        <v>0</v>
      </c>
      <c r="D44" s="315">
        <v>0</v>
      </c>
      <c r="E44" s="314">
        <v>0</v>
      </c>
      <c r="F44" s="315">
        <v>0</v>
      </c>
      <c r="G44" s="314">
        <v>66.947524999999999</v>
      </c>
    </row>
    <row r="45" spans="1:7">
      <c r="A45" s="287"/>
      <c r="B45" s="397" t="s">
        <v>298</v>
      </c>
      <c r="C45" s="314">
        <v>0</v>
      </c>
      <c r="D45" s="315">
        <v>0</v>
      </c>
      <c r="E45" s="314">
        <v>-5.247500000000116E-2</v>
      </c>
      <c r="F45" s="315">
        <v>0</v>
      </c>
      <c r="G45" s="314">
        <v>-68.947524999999999</v>
      </c>
    </row>
    <row r="46" spans="1:7">
      <c r="A46" s="287"/>
      <c r="B46" s="397" t="s">
        <v>322</v>
      </c>
      <c r="C46" s="314">
        <v>0</v>
      </c>
      <c r="D46" s="315">
        <v>0</v>
      </c>
      <c r="E46" s="314">
        <v>45</v>
      </c>
      <c r="F46" s="315">
        <v>0</v>
      </c>
      <c r="G46" s="314">
        <v>0</v>
      </c>
    </row>
    <row r="47" spans="1:7" hidden="1">
      <c r="A47" s="287"/>
      <c r="B47" s="45" t="s">
        <v>109</v>
      </c>
      <c r="C47" s="341">
        <v>0</v>
      </c>
      <c r="D47" s="315">
        <v>0</v>
      </c>
      <c r="E47" s="314">
        <v>0</v>
      </c>
      <c r="F47" s="315">
        <v>0</v>
      </c>
      <c r="G47" s="314">
        <v>0</v>
      </c>
    </row>
    <row r="48" spans="1:7">
      <c r="A48" s="287"/>
      <c r="B48" s="45" t="s">
        <v>225</v>
      </c>
      <c r="C48" s="312">
        <v>0</v>
      </c>
      <c r="D48" s="313">
        <v>0</v>
      </c>
      <c r="E48" s="314">
        <v>1</v>
      </c>
      <c r="F48" s="315">
        <v>-1</v>
      </c>
      <c r="G48" s="314">
        <v>-150</v>
      </c>
    </row>
    <row r="49" spans="1:7" hidden="1">
      <c r="A49" s="287"/>
      <c r="B49" s="45" t="s">
        <v>281</v>
      </c>
      <c r="C49" s="312">
        <v>0</v>
      </c>
      <c r="D49" s="313">
        <v>0</v>
      </c>
      <c r="E49" s="312">
        <v>0</v>
      </c>
      <c r="F49" s="313">
        <v>0</v>
      </c>
      <c r="G49" s="312">
        <v>0</v>
      </c>
    </row>
    <row r="50" spans="1:7" hidden="1">
      <c r="A50" s="287"/>
      <c r="B50" s="45" t="s">
        <v>277</v>
      </c>
      <c r="C50" s="312">
        <v>0</v>
      </c>
      <c r="D50" s="313">
        <v>0</v>
      </c>
      <c r="E50" s="312">
        <v>0</v>
      </c>
      <c r="F50" s="313">
        <v>0</v>
      </c>
      <c r="G50" s="312">
        <v>0</v>
      </c>
    </row>
    <row r="51" spans="1:7" ht="11.25" customHeight="1">
      <c r="A51" s="287"/>
      <c r="B51" s="43" t="s">
        <v>96</v>
      </c>
      <c r="C51" s="312">
        <v>0</v>
      </c>
      <c r="D51" s="313">
        <v>1813</v>
      </c>
      <c r="E51" s="314">
        <v>5</v>
      </c>
      <c r="F51" s="313">
        <v>0</v>
      </c>
      <c r="G51" s="312">
        <v>0</v>
      </c>
    </row>
    <row r="52" spans="1:7" ht="11.25" customHeight="1">
      <c r="A52" s="287"/>
      <c r="B52" s="43" t="s">
        <v>60</v>
      </c>
      <c r="C52" s="312">
        <v>1026</v>
      </c>
      <c r="D52" s="313">
        <v>647</v>
      </c>
      <c r="E52" s="314">
        <v>668.12895993909024</v>
      </c>
      <c r="F52" s="313">
        <v>914.79883817920063</v>
      </c>
      <c r="G52" s="312">
        <v>817.05295889591162</v>
      </c>
    </row>
    <row r="53" spans="1:7">
      <c r="A53" s="287"/>
      <c r="B53" s="43" t="s">
        <v>321</v>
      </c>
      <c r="C53" s="312">
        <v>0</v>
      </c>
      <c r="D53" s="313">
        <v>0</v>
      </c>
      <c r="E53" s="312">
        <v>0</v>
      </c>
      <c r="F53" s="313">
        <v>1023</v>
      </c>
      <c r="G53" s="312">
        <v>0</v>
      </c>
    </row>
    <row r="54" spans="1:7" ht="12" customHeight="1">
      <c r="A54" s="287"/>
      <c r="B54" s="43"/>
      <c r="C54" s="312"/>
      <c r="D54" s="313"/>
      <c r="E54" s="314"/>
      <c r="F54" s="313"/>
      <c r="G54" s="312"/>
    </row>
    <row r="55" spans="1:7" s="285" customFormat="1" ht="10.5">
      <c r="A55" s="287"/>
      <c r="B55" s="48" t="s">
        <v>189</v>
      </c>
      <c r="C55" s="316">
        <v>-117726</v>
      </c>
      <c r="D55" s="317">
        <v>-138108</v>
      </c>
      <c r="E55" s="316">
        <v>-182246</v>
      </c>
      <c r="F55" s="317">
        <v>-128180.5</v>
      </c>
      <c r="G55" s="316">
        <v>-144263</v>
      </c>
    </row>
    <row r="56" spans="1:7" ht="5.15" customHeight="1">
      <c r="A56" s="287"/>
      <c r="B56" s="43"/>
      <c r="C56" s="310"/>
      <c r="D56" s="311"/>
      <c r="E56" s="310"/>
      <c r="F56" s="311"/>
      <c r="G56" s="310"/>
    </row>
    <row r="57" spans="1:7" s="285" customFormat="1" ht="10.5">
      <c r="A57" s="287"/>
      <c r="B57" s="47" t="s">
        <v>46</v>
      </c>
      <c r="C57" s="316"/>
      <c r="D57" s="317"/>
      <c r="E57" s="316"/>
      <c r="F57" s="317"/>
      <c r="G57" s="316"/>
    </row>
    <row r="58" spans="1:7" ht="5.15" customHeight="1">
      <c r="A58" s="287"/>
      <c r="B58" s="43"/>
      <c r="C58" s="310"/>
      <c r="D58" s="311"/>
      <c r="E58" s="310"/>
      <c r="F58" s="311"/>
      <c r="G58" s="310"/>
    </row>
    <row r="59" spans="1:7">
      <c r="A59" s="287"/>
      <c r="B59" s="46" t="s">
        <v>273</v>
      </c>
      <c r="C59" s="312">
        <v>11341</v>
      </c>
      <c r="D59" s="313">
        <v>-162356</v>
      </c>
      <c r="E59" s="312">
        <v>93406.612164802034</v>
      </c>
      <c r="F59" s="313">
        <v>-4146.8130026361323</v>
      </c>
      <c r="G59" s="312">
        <v>342.1545363193145</v>
      </c>
    </row>
    <row r="60" spans="1:7">
      <c r="A60" s="287"/>
      <c r="B60" s="46" t="s">
        <v>274</v>
      </c>
      <c r="C60" s="312">
        <v>-14059</v>
      </c>
      <c r="D60" s="313">
        <v>45139</v>
      </c>
      <c r="E60" s="312">
        <v>17284.590439053285</v>
      </c>
      <c r="F60" s="313">
        <v>-44239.615677291047</v>
      </c>
      <c r="G60" s="312">
        <v>44016.501801847757</v>
      </c>
    </row>
    <row r="61" spans="1:7">
      <c r="A61" s="287"/>
      <c r="B61" s="338" t="s">
        <v>272</v>
      </c>
      <c r="C61" s="312">
        <v>-16030</v>
      </c>
      <c r="D61" s="313">
        <v>-16887</v>
      </c>
      <c r="E61" s="312">
        <v>-17079.354733067594</v>
      </c>
      <c r="F61" s="313">
        <v>-16320.992651953944</v>
      </c>
      <c r="G61" s="312">
        <v>-19666.563809129948</v>
      </c>
    </row>
    <row r="62" spans="1:7">
      <c r="A62" s="287"/>
      <c r="B62" s="46" t="s">
        <v>226</v>
      </c>
      <c r="C62" s="314">
        <v>-1245</v>
      </c>
      <c r="D62" s="313">
        <v>0</v>
      </c>
      <c r="E62" s="312">
        <v>9.088811330000528</v>
      </c>
      <c r="F62" s="313">
        <v>-1433.2877276300003</v>
      </c>
      <c r="G62" s="312">
        <v>-1789.8074837000001</v>
      </c>
    </row>
    <row r="63" spans="1:7">
      <c r="A63" s="287"/>
      <c r="B63" s="46" t="s">
        <v>163</v>
      </c>
      <c r="C63" s="312">
        <v>-26019</v>
      </c>
      <c r="D63" s="313">
        <v>-33273</v>
      </c>
      <c r="E63" s="312">
        <v>-37650.508274715859</v>
      </c>
      <c r="F63" s="313">
        <v>-32501.891104692448</v>
      </c>
      <c r="G63" s="312">
        <v>-63744.135818073657</v>
      </c>
    </row>
    <row r="64" spans="1:7">
      <c r="A64" s="287"/>
      <c r="B64" s="46" t="s">
        <v>112</v>
      </c>
      <c r="C64" s="312">
        <v>-101531</v>
      </c>
      <c r="D64" s="313">
        <v>-2266</v>
      </c>
      <c r="E64" s="312">
        <v>-2451.6204543531057</v>
      </c>
      <c r="F64" s="313">
        <v>-7785.9382404915668</v>
      </c>
      <c r="G64" s="312">
        <v>-54404.238634795751</v>
      </c>
    </row>
    <row r="65" spans="1:7">
      <c r="A65" s="287"/>
      <c r="B65" s="338" t="s">
        <v>268</v>
      </c>
      <c r="C65" s="312">
        <v>0</v>
      </c>
      <c r="D65" s="313">
        <v>0</v>
      </c>
      <c r="E65" s="314">
        <v>679.02840788195829</v>
      </c>
      <c r="F65" s="313">
        <v>0.5</v>
      </c>
      <c r="G65" s="312">
        <v>66.111542118041683</v>
      </c>
    </row>
    <row r="66" spans="1:7" outlineLevel="1">
      <c r="A66" s="287"/>
      <c r="B66" s="398" t="s">
        <v>291</v>
      </c>
      <c r="C66" s="314">
        <v>0</v>
      </c>
      <c r="D66" s="315">
        <v>0</v>
      </c>
      <c r="E66" s="314">
        <v>-86292</v>
      </c>
      <c r="F66" s="315">
        <v>0</v>
      </c>
      <c r="G66" s="312">
        <v>0</v>
      </c>
    </row>
    <row r="67" spans="1:7">
      <c r="A67" s="287"/>
      <c r="B67" s="45" t="s">
        <v>269</v>
      </c>
      <c r="C67" s="314">
        <v>-1615</v>
      </c>
      <c r="D67" s="315">
        <v>-1059</v>
      </c>
      <c r="E67" s="314">
        <v>-5575.4024903494883</v>
      </c>
      <c r="F67" s="315">
        <v>-1128.8238845588457</v>
      </c>
      <c r="G67" s="312">
        <v>-2619.6370158649697</v>
      </c>
    </row>
    <row r="68" spans="1:7" ht="11.25" customHeight="1">
      <c r="A68" s="287"/>
      <c r="B68" s="45" t="s">
        <v>271</v>
      </c>
      <c r="C68" s="314">
        <v>-11271</v>
      </c>
      <c r="D68" s="315">
        <v>-2873</v>
      </c>
      <c r="E68" s="314">
        <v>-29072.350383512017</v>
      </c>
      <c r="F68" s="315">
        <v>-1514.686031655845</v>
      </c>
      <c r="G68" s="312">
        <v>-5237.0352533281657</v>
      </c>
    </row>
    <row r="69" spans="1:7">
      <c r="A69" s="287"/>
      <c r="B69" s="256" t="s">
        <v>282</v>
      </c>
      <c r="C69" s="314">
        <v>0</v>
      </c>
      <c r="D69" s="315">
        <v>0</v>
      </c>
      <c r="E69" s="314">
        <v>0</v>
      </c>
      <c r="F69" s="315">
        <v>0</v>
      </c>
      <c r="G69" s="312">
        <v>0</v>
      </c>
    </row>
    <row r="70" spans="1:7">
      <c r="A70" s="287"/>
      <c r="B70" s="361" t="s">
        <v>279</v>
      </c>
      <c r="C70" s="314">
        <v>0</v>
      </c>
      <c r="D70" s="313">
        <v>0</v>
      </c>
      <c r="E70" s="314">
        <v>0</v>
      </c>
      <c r="F70" s="313">
        <v>0</v>
      </c>
      <c r="G70" s="312">
        <v>0</v>
      </c>
    </row>
    <row r="71" spans="1:7">
      <c r="A71" s="287"/>
      <c r="B71" s="256" t="s">
        <v>278</v>
      </c>
      <c r="C71" s="312">
        <v>0</v>
      </c>
      <c r="D71" s="313">
        <v>0</v>
      </c>
      <c r="E71" s="312">
        <v>0</v>
      </c>
      <c r="F71" s="315">
        <v>0</v>
      </c>
      <c r="G71" s="312">
        <v>0</v>
      </c>
    </row>
    <row r="72" spans="1:7" ht="5.15" customHeight="1">
      <c r="A72" s="287"/>
      <c r="B72" s="43"/>
      <c r="C72" s="310"/>
      <c r="D72" s="311"/>
      <c r="E72" s="310"/>
      <c r="F72" s="311"/>
      <c r="G72" s="310"/>
    </row>
    <row r="73" spans="1:7" s="285" customFormat="1" ht="10.5">
      <c r="A73" s="287"/>
      <c r="B73" s="48" t="s">
        <v>178</v>
      </c>
      <c r="C73" s="316">
        <v>-160429</v>
      </c>
      <c r="D73" s="317">
        <v>-173575</v>
      </c>
      <c r="E73" s="316">
        <v>-66740.399999999994</v>
      </c>
      <c r="F73" s="317">
        <v>-109071.5</v>
      </c>
      <c r="G73" s="316">
        <v>-103037</v>
      </c>
    </row>
    <row r="74" spans="1:7" ht="5.15" customHeight="1">
      <c r="A74" s="287"/>
      <c r="B74" s="43"/>
      <c r="C74" s="310"/>
      <c r="D74" s="311"/>
      <c r="E74" s="310"/>
      <c r="F74" s="311"/>
      <c r="G74" s="310"/>
    </row>
    <row r="75" spans="1:7" ht="10.5">
      <c r="A75" s="287"/>
      <c r="B75" s="57" t="s">
        <v>214</v>
      </c>
      <c r="C75" s="316">
        <v>23859</v>
      </c>
      <c r="D75" s="317">
        <v>-4785</v>
      </c>
      <c r="E75" s="316">
        <v>9716.5</v>
      </c>
      <c r="F75" s="317">
        <v>20025.400000000001</v>
      </c>
      <c r="G75" s="316">
        <v>2006.95</v>
      </c>
    </row>
    <row r="76" spans="1:7" s="318" customFormat="1" ht="10.5">
      <c r="A76" s="287"/>
      <c r="B76" s="58" t="s">
        <v>179</v>
      </c>
      <c r="C76" s="312">
        <v>5673.3002923593567</v>
      </c>
      <c r="D76" s="313">
        <v>4624.5057594140699</v>
      </c>
      <c r="E76" s="312">
        <v>-2410.0542398668886</v>
      </c>
      <c r="F76" s="313">
        <v>1875.1992309080258</v>
      </c>
      <c r="G76" s="312">
        <v>-633.13660336032581</v>
      </c>
    </row>
    <row r="77" spans="1:7" ht="7.5" customHeight="1">
      <c r="A77" s="287"/>
      <c r="B77" s="45"/>
      <c r="C77" s="312"/>
      <c r="D77" s="313"/>
      <c r="E77" s="312"/>
      <c r="F77" s="313"/>
      <c r="G77" s="312"/>
    </row>
    <row r="78" spans="1:7">
      <c r="A78" s="287"/>
      <c r="B78" s="45" t="s">
        <v>180</v>
      </c>
      <c r="C78" s="312">
        <v>106370.79564930036</v>
      </c>
      <c r="D78" s="313">
        <v>106531.28988988629</v>
      </c>
      <c r="E78" s="312">
        <v>99224.344129753183</v>
      </c>
      <c r="F78" s="313">
        <v>77324.144898845159</v>
      </c>
      <c r="G78" s="312">
        <v>75949.581502205489</v>
      </c>
    </row>
    <row r="79" spans="1:7" s="285" customFormat="1" ht="10.5">
      <c r="A79" s="287"/>
      <c r="B79" s="210" t="s">
        <v>181</v>
      </c>
      <c r="C79" s="319">
        <v>135903.0959416597</v>
      </c>
      <c r="D79" s="320">
        <v>106371.79564929999</v>
      </c>
      <c r="E79" s="319">
        <v>106531.28988988629</v>
      </c>
      <c r="F79" s="320">
        <v>99224.344129753183</v>
      </c>
      <c r="G79" s="319">
        <v>77324.144898845159</v>
      </c>
    </row>
    <row r="115" spans="3:7">
      <c r="C115" s="330"/>
      <c r="D115" s="330"/>
      <c r="E115" s="330"/>
      <c r="F115" s="331"/>
      <c r="G115" s="331"/>
    </row>
    <row r="141" spans="3:7">
      <c r="C141" s="333"/>
      <c r="D141" s="333"/>
      <c r="E141" s="333"/>
      <c r="F141" s="334"/>
      <c r="G141" s="334"/>
    </row>
  </sheetData>
  <mergeCells count="2">
    <mergeCell ref="B7:B8"/>
    <mergeCell ref="C7:G7"/>
  </mergeCells>
  <hyperlinks>
    <hyperlink ref="A1" location="Cover!E6" display="INDEX" xr:uid="{00000000-0004-0000-0400-000000000000}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8"/>
  <sheetViews>
    <sheetView showGridLines="0" view="pageBreakPreview" zoomScaleNormal="100" zoomScaleSheetLayoutView="100" workbookViewId="0">
      <selection activeCell="B10" sqref="B10"/>
    </sheetView>
  </sheetViews>
  <sheetFormatPr defaultColWidth="9.1796875" defaultRowHeight="10"/>
  <cols>
    <col min="1" max="1" width="7.1796875" style="6" customWidth="1"/>
    <col min="2" max="2" width="36.453125" style="2" customWidth="1"/>
    <col min="3" max="7" width="10.26953125" style="2" customWidth="1"/>
    <col min="8" max="16384" width="9.1796875" style="2"/>
  </cols>
  <sheetData>
    <row r="1" spans="1:8">
      <c r="A1" s="179" t="s">
        <v>13</v>
      </c>
    </row>
    <row r="3" spans="1:8" ht="12.65" customHeight="1">
      <c r="A3" s="8">
        <v>4</v>
      </c>
      <c r="B3" s="1" t="s">
        <v>122</v>
      </c>
      <c r="C3" s="1"/>
      <c r="D3" s="1"/>
      <c r="E3" s="1"/>
      <c r="F3" s="1"/>
      <c r="G3" s="1"/>
    </row>
    <row r="4" spans="1:8" ht="12.65" customHeight="1">
      <c r="A4" s="14"/>
      <c r="B4" s="26"/>
      <c r="C4" s="26"/>
      <c r="D4" s="26"/>
      <c r="E4" s="26"/>
      <c r="F4" s="26"/>
      <c r="G4" s="3" t="str">
        <f>'Trends file-1'!$G$6</f>
        <v>Amount in Rs Mn, except ratios</v>
      </c>
    </row>
    <row r="5" spans="1:8" ht="12.65" customHeight="1">
      <c r="A5" s="14"/>
      <c r="B5" s="428" t="s">
        <v>0</v>
      </c>
      <c r="C5" s="431" t="s">
        <v>1</v>
      </c>
      <c r="D5" s="432"/>
      <c r="E5" s="432"/>
      <c r="F5" s="432"/>
      <c r="G5" s="432"/>
    </row>
    <row r="6" spans="1:8" ht="25" customHeight="1">
      <c r="A6" s="14"/>
      <c r="B6" s="428"/>
      <c r="C6" s="137">
        <f>'Trends file-1'!C8</f>
        <v>45930</v>
      </c>
      <c r="D6" s="137">
        <f>'Trends file-1'!D8</f>
        <v>45838</v>
      </c>
      <c r="E6" s="137">
        <f>'Trends file-1'!E8</f>
        <v>45747</v>
      </c>
      <c r="F6" s="137">
        <f>'Trends file-1'!F8</f>
        <v>45657</v>
      </c>
      <c r="G6" s="137">
        <f>'Trends file-1'!G8</f>
        <v>45565</v>
      </c>
    </row>
    <row r="7" spans="1:8" ht="12.65" customHeight="1">
      <c r="A7" s="182"/>
      <c r="B7" s="34" t="s">
        <v>4</v>
      </c>
      <c r="C7" s="119">
        <v>521454</v>
      </c>
      <c r="D7" s="165">
        <v>494626</v>
      </c>
      <c r="E7" s="119">
        <v>478762</v>
      </c>
      <c r="F7" s="165">
        <v>468780.32457629067</v>
      </c>
      <c r="G7" s="119">
        <v>448963.34254447394</v>
      </c>
    </row>
    <row r="8" spans="1:8" ht="12.65" customHeight="1">
      <c r="A8" s="182"/>
      <c r="B8" s="35" t="s">
        <v>57</v>
      </c>
      <c r="C8" s="97">
        <v>299190</v>
      </c>
      <c r="D8" s="109">
        <v>281668</v>
      </c>
      <c r="E8" s="97">
        <v>274043</v>
      </c>
      <c r="F8" s="109">
        <v>290566.86242091167</v>
      </c>
      <c r="G8" s="97">
        <v>255125.21148811758</v>
      </c>
      <c r="H8" s="56"/>
    </row>
    <row r="9" spans="1:8" s="19" customFormat="1">
      <c r="A9" s="182"/>
      <c r="B9" s="65" t="s">
        <v>58</v>
      </c>
      <c r="C9" s="120">
        <v>0.57376106041951924</v>
      </c>
      <c r="D9" s="166">
        <v>0.56945651866258551</v>
      </c>
      <c r="E9" s="120">
        <v>0.57239922967988266</v>
      </c>
      <c r="F9" s="166">
        <v>0.61983587447604993</v>
      </c>
      <c r="G9" s="120">
        <v>0.5682539916114534</v>
      </c>
    </row>
    <row r="10" spans="1:8">
      <c r="A10" s="182"/>
      <c r="B10" s="35" t="s">
        <v>15</v>
      </c>
      <c r="C10" s="97">
        <v>166690.90014162223</v>
      </c>
      <c r="D10" s="109">
        <v>156208.83013148222</v>
      </c>
      <c r="E10" s="97">
        <v>149500.86702936928</v>
      </c>
      <c r="F10" s="109">
        <v>168859.16693767978</v>
      </c>
      <c r="G10" s="97">
        <v>135749.33879720687</v>
      </c>
    </row>
    <row r="11" spans="1:8">
      <c r="A11" s="182"/>
      <c r="B11" s="35" t="s">
        <v>9</v>
      </c>
      <c r="C11" s="97">
        <v>44278</v>
      </c>
      <c r="D11" s="109">
        <v>51993</v>
      </c>
      <c r="E11" s="97">
        <v>52836</v>
      </c>
      <c r="F11" s="109">
        <v>51276.396396903532</v>
      </c>
      <c r="G11" s="97">
        <v>50488.701086378016</v>
      </c>
    </row>
    <row r="12" spans="1:8">
      <c r="A12" s="182"/>
      <c r="B12" s="34" t="s">
        <v>97</v>
      </c>
      <c r="C12" s="97">
        <v>810</v>
      </c>
      <c r="D12" s="109">
        <v>828</v>
      </c>
      <c r="E12" s="97">
        <v>577</v>
      </c>
      <c r="F12" s="109">
        <v>563.00019793811589</v>
      </c>
      <c r="G12" s="97">
        <v>435.42846199999985</v>
      </c>
    </row>
    <row r="13" spans="1:8">
      <c r="A13" s="182"/>
      <c r="B13" s="34" t="s">
        <v>98</v>
      </c>
      <c r="C13" s="97">
        <v>123222.90014162223</v>
      </c>
      <c r="D13" s="109">
        <v>105043.83013148222</v>
      </c>
      <c r="E13" s="97">
        <v>97240.367029369285</v>
      </c>
      <c r="F13" s="109">
        <v>118145.89209586979</v>
      </c>
      <c r="G13" s="97">
        <v>85696.066172828869</v>
      </c>
    </row>
    <row r="14" spans="1:8">
      <c r="A14" s="182"/>
      <c r="B14" s="34" t="s">
        <v>29</v>
      </c>
      <c r="C14" s="97">
        <v>36716</v>
      </c>
      <c r="D14" s="109">
        <v>30826</v>
      </c>
      <c r="E14" s="97">
        <v>30214</v>
      </c>
      <c r="F14" s="109">
        <v>38050.085082576741</v>
      </c>
      <c r="G14" s="97">
        <v>27619.528298890058</v>
      </c>
    </row>
    <row r="15" spans="1:8">
      <c r="A15" s="182"/>
      <c r="B15" s="272" t="s">
        <v>215</v>
      </c>
      <c r="C15" s="97">
        <v>86506.900141622231</v>
      </c>
      <c r="D15" s="109">
        <v>74217.830131482217</v>
      </c>
      <c r="E15" s="97">
        <v>67026.367029369285</v>
      </c>
      <c r="F15" s="109">
        <v>80095.807013293044</v>
      </c>
      <c r="G15" s="97">
        <v>58076.537873938811</v>
      </c>
    </row>
    <row r="16" spans="1:8">
      <c r="A16" s="182"/>
      <c r="B16" s="272" t="s">
        <v>216</v>
      </c>
      <c r="C16" s="97">
        <v>18591</v>
      </c>
      <c r="D16" s="109">
        <v>14739</v>
      </c>
      <c r="E16" s="97">
        <v>14802</v>
      </c>
      <c r="F16" s="109">
        <v>25158.605992416822</v>
      </c>
      <c r="G16" s="97">
        <v>17834</v>
      </c>
    </row>
    <row r="17" spans="1:7">
      <c r="A17" s="182"/>
      <c r="B17" s="272" t="s">
        <v>217</v>
      </c>
      <c r="C17" s="97">
        <v>67915.900141622231</v>
      </c>
      <c r="D17" s="109">
        <v>59478.830131482217</v>
      </c>
      <c r="E17" s="97">
        <v>52224.367029369285</v>
      </c>
      <c r="F17" s="109">
        <v>54937.201020876222</v>
      </c>
      <c r="G17" s="97">
        <v>40242.537873938811</v>
      </c>
    </row>
    <row r="18" spans="1:7">
      <c r="A18" s="182"/>
      <c r="B18" s="272" t="s">
        <v>289</v>
      </c>
      <c r="C18" s="97">
        <v>0</v>
      </c>
      <c r="D18" s="109">
        <v>0</v>
      </c>
      <c r="E18" s="97">
        <v>-57995</v>
      </c>
      <c r="F18" s="109">
        <v>-92670.145269337707</v>
      </c>
      <c r="G18" s="97">
        <v>3183</v>
      </c>
    </row>
    <row r="19" spans="1:7" s="1" customFormat="1" ht="10.5">
      <c r="A19" s="182"/>
      <c r="B19" s="273" t="s">
        <v>290</v>
      </c>
      <c r="C19" s="96">
        <v>67915.900141622231</v>
      </c>
      <c r="D19" s="161">
        <v>59478.830131482217</v>
      </c>
      <c r="E19" s="96">
        <v>110218.46702936929</v>
      </c>
      <c r="F19" s="161">
        <v>147607.34629021393</v>
      </c>
      <c r="G19" s="96">
        <v>37059.537873938811</v>
      </c>
    </row>
    <row r="20" spans="1:7" s="1" customFormat="1" ht="10.5">
      <c r="A20" s="182"/>
      <c r="B20" s="34" t="s">
        <v>53</v>
      </c>
      <c r="C20" s="97">
        <v>113623.42910108423</v>
      </c>
      <c r="D20" s="109">
        <v>83069.670058344011</v>
      </c>
      <c r="E20" s="97">
        <v>144008.29560416611</v>
      </c>
      <c r="F20" s="109">
        <v>91608.300858680013</v>
      </c>
      <c r="G20" s="97">
        <v>89999.028704362907</v>
      </c>
    </row>
    <row r="21" spans="1:7" s="1" customFormat="1" ht="10.5">
      <c r="A21" s="182"/>
      <c r="B21" s="34" t="s">
        <v>54</v>
      </c>
      <c r="C21" s="97">
        <v>185566.57089891576</v>
      </c>
      <c r="D21" s="109">
        <v>198598.32994165597</v>
      </c>
      <c r="E21" s="97">
        <v>130034.70439583389</v>
      </c>
      <c r="F21" s="109">
        <v>198958.56156223165</v>
      </c>
      <c r="G21" s="97">
        <v>165126.18278375466</v>
      </c>
    </row>
    <row r="22" spans="1:7">
      <c r="A22" s="182"/>
      <c r="B22" s="63" t="s">
        <v>62</v>
      </c>
      <c r="C22" s="121">
        <v>6448863.3382483171</v>
      </c>
      <c r="D22" s="167">
        <v>6332170.954897604</v>
      </c>
      <c r="E22" s="121">
        <v>6244048.8167380504</v>
      </c>
      <c r="F22" s="167">
        <v>6107210.7906240933</v>
      </c>
      <c r="G22" s="121">
        <v>5919437.0854633348</v>
      </c>
    </row>
    <row r="23" spans="1:7" s="19" customFormat="1" ht="21.75" customHeight="1">
      <c r="A23" s="20"/>
      <c r="B23" s="433"/>
      <c r="C23" s="433"/>
      <c r="D23" s="433"/>
      <c r="E23" s="433"/>
      <c r="F23" s="433"/>
      <c r="G23" s="433"/>
    </row>
    <row r="24" spans="1:7" ht="12.65" customHeight="1">
      <c r="A24" s="13"/>
      <c r="B24" s="177" t="s">
        <v>123</v>
      </c>
      <c r="C24" s="1"/>
      <c r="D24" s="1"/>
      <c r="E24" s="1"/>
      <c r="F24" s="1"/>
      <c r="G24" s="1"/>
    </row>
    <row r="25" spans="1:7" ht="12.65" customHeight="1">
      <c r="A25" s="13"/>
      <c r="B25" s="1"/>
      <c r="C25" s="1"/>
      <c r="D25" s="1"/>
      <c r="E25" s="1"/>
      <c r="F25" s="1"/>
      <c r="G25" s="1"/>
    </row>
    <row r="26" spans="1:7" ht="12.65" customHeight="1">
      <c r="A26" s="8">
        <v>4.0999999999999996</v>
      </c>
      <c r="B26" s="1" t="s">
        <v>124</v>
      </c>
      <c r="C26" s="1"/>
      <c r="D26" s="1"/>
      <c r="E26" s="1"/>
      <c r="F26" s="1"/>
      <c r="G26" s="1"/>
    </row>
    <row r="27" spans="1:7" ht="12.65" customHeight="1">
      <c r="A27" s="8"/>
      <c r="C27" s="1"/>
      <c r="D27" s="1"/>
      <c r="E27" s="1"/>
      <c r="F27" s="1"/>
      <c r="G27" s="1"/>
    </row>
    <row r="28" spans="1:7" ht="12.65" customHeight="1">
      <c r="A28" s="8"/>
      <c r="B28" s="1"/>
      <c r="C28" s="1"/>
      <c r="D28" s="1"/>
      <c r="E28" s="1"/>
      <c r="F28" s="1"/>
      <c r="G28" s="3" t="str">
        <f>'Trends file-1'!$G$6</f>
        <v>Amount in Rs Mn, except ratios</v>
      </c>
    </row>
    <row r="29" spans="1:7" ht="12.65" customHeight="1">
      <c r="A29" s="8"/>
      <c r="B29" s="429" t="s">
        <v>0</v>
      </c>
      <c r="C29" s="431" t="s">
        <v>1</v>
      </c>
      <c r="D29" s="432"/>
      <c r="E29" s="432"/>
      <c r="F29" s="432"/>
      <c r="G29" s="432"/>
    </row>
    <row r="30" spans="1:7" ht="12.65" customHeight="1">
      <c r="A30" s="8"/>
      <c r="B30" s="430"/>
      <c r="C30" s="137">
        <f>$C$6</f>
        <v>45930</v>
      </c>
      <c r="D30" s="137">
        <f>$D$6</f>
        <v>45838</v>
      </c>
      <c r="E30" s="137">
        <f>$E$6</f>
        <v>45747</v>
      </c>
      <c r="F30" s="137">
        <f>$F$6</f>
        <v>45657</v>
      </c>
      <c r="G30" s="137">
        <f>$G$6</f>
        <v>45565</v>
      </c>
    </row>
    <row r="31" spans="1:7" ht="12.65" customHeight="1">
      <c r="A31" s="8"/>
      <c r="B31" s="26" t="s">
        <v>4</v>
      </c>
      <c r="C31" s="25">
        <v>386901</v>
      </c>
      <c r="D31" s="94">
        <v>375846</v>
      </c>
      <c r="E31" s="25">
        <v>367345.4</v>
      </c>
      <c r="F31" s="94">
        <v>364024.32457629067</v>
      </c>
      <c r="G31" s="25">
        <v>349837.34254447394</v>
      </c>
    </row>
    <row r="32" spans="1:7" ht="12.65" customHeight="1">
      <c r="A32" s="8"/>
      <c r="B32" s="35" t="s">
        <v>99</v>
      </c>
      <c r="C32" s="24">
        <v>337408</v>
      </c>
      <c r="D32" s="93">
        <v>327418</v>
      </c>
      <c r="E32" s="24">
        <v>318261.40000000002</v>
      </c>
      <c r="F32" s="93">
        <v>312480.3</v>
      </c>
      <c r="G32" s="24">
        <v>299501.3</v>
      </c>
    </row>
    <row r="33" spans="1:7" ht="12.65" customHeight="1">
      <c r="A33" s="8"/>
      <c r="B33" s="26" t="s">
        <v>57</v>
      </c>
      <c r="C33" s="24">
        <v>232039</v>
      </c>
      <c r="D33" s="93">
        <v>223515</v>
      </c>
      <c r="E33" s="24">
        <v>220237.1</v>
      </c>
      <c r="F33" s="93">
        <v>240270.86242091167</v>
      </c>
      <c r="G33" s="24">
        <v>207866.21148811758</v>
      </c>
    </row>
    <row r="34" spans="1:7" ht="12.65" customHeight="1">
      <c r="A34" s="8"/>
      <c r="B34" s="66" t="s">
        <v>58</v>
      </c>
      <c r="C34" s="67">
        <v>0.59973740052364821</v>
      </c>
      <c r="D34" s="168">
        <v>0.59469836049871494</v>
      </c>
      <c r="E34" s="67">
        <v>0.59953683917098188</v>
      </c>
      <c r="F34" s="168">
        <v>0.66004067915125464</v>
      </c>
      <c r="G34" s="67">
        <v>0.59417959779891727</v>
      </c>
    </row>
    <row r="35" spans="1:7" ht="12.65" customHeight="1">
      <c r="A35" s="8"/>
      <c r="B35" s="79" t="s">
        <v>15</v>
      </c>
      <c r="C35" s="24">
        <v>121919</v>
      </c>
      <c r="D35" s="93">
        <v>118146</v>
      </c>
      <c r="E35" s="24">
        <v>115614.1</v>
      </c>
      <c r="F35" s="93">
        <v>137205.06942581013</v>
      </c>
      <c r="G35" s="24">
        <v>104732.06175570781</v>
      </c>
    </row>
    <row r="36" spans="1:7" ht="12.65" customHeight="1">
      <c r="A36" s="8"/>
      <c r="B36" s="34" t="s">
        <v>98</v>
      </c>
      <c r="C36" s="97">
        <v>96936</v>
      </c>
      <c r="D36" s="109">
        <v>83148</v>
      </c>
      <c r="E36" s="97">
        <v>80872</v>
      </c>
      <c r="F36" s="109">
        <v>105921.79458400012</v>
      </c>
      <c r="G36" s="97">
        <v>73347.789131329802</v>
      </c>
    </row>
    <row r="37" spans="1:7" ht="12.65" customHeight="1">
      <c r="A37" s="8"/>
      <c r="B37" s="272" t="s">
        <v>29</v>
      </c>
      <c r="C37" s="97">
        <v>22384</v>
      </c>
      <c r="D37" s="109">
        <v>20972</v>
      </c>
      <c r="E37" s="97">
        <v>22674</v>
      </c>
      <c r="F37" s="109">
        <v>29395.085082576745</v>
      </c>
      <c r="G37" s="97">
        <v>19782.528298890062</v>
      </c>
    </row>
    <row r="38" spans="1:7" ht="12.65" customHeight="1">
      <c r="A38" s="8"/>
      <c r="B38" s="273" t="s">
        <v>218</v>
      </c>
      <c r="C38" s="96">
        <v>74552</v>
      </c>
      <c r="D38" s="161">
        <v>62176</v>
      </c>
      <c r="E38" s="96">
        <v>58198</v>
      </c>
      <c r="F38" s="161">
        <v>76526.709501423378</v>
      </c>
      <c r="G38" s="96">
        <v>53565.260832439744</v>
      </c>
    </row>
    <row r="39" spans="1:7" ht="12.65" customHeight="1">
      <c r="A39" s="8"/>
      <c r="B39" s="272" t="s">
        <v>216</v>
      </c>
      <c r="C39" s="97">
        <v>9117</v>
      </c>
      <c r="D39" s="109">
        <v>8222</v>
      </c>
      <c r="E39" s="97">
        <v>10161</v>
      </c>
      <c r="F39" s="109">
        <v>21084.605992416822</v>
      </c>
      <c r="G39" s="97">
        <v>12299</v>
      </c>
    </row>
    <row r="40" spans="1:7" ht="12.65" customHeight="1">
      <c r="A40" s="8"/>
      <c r="B40" s="273" t="s">
        <v>217</v>
      </c>
      <c r="C40" s="275">
        <v>65435</v>
      </c>
      <c r="D40" s="276">
        <v>53954</v>
      </c>
      <c r="E40" s="275">
        <v>48037</v>
      </c>
      <c r="F40" s="276">
        <v>55442.603509006556</v>
      </c>
      <c r="G40" s="275">
        <v>41266.260832439744</v>
      </c>
    </row>
    <row r="41" spans="1:7" ht="12.65" customHeight="1">
      <c r="A41" s="8"/>
      <c r="B41" s="55" t="s">
        <v>53</v>
      </c>
      <c r="C41" s="61">
        <v>96428.504467750885</v>
      </c>
      <c r="D41" s="92">
        <v>72733.60805834402</v>
      </c>
      <c r="E41" s="61">
        <v>125525.65417083279</v>
      </c>
      <c r="F41" s="92">
        <v>79795.233858680018</v>
      </c>
      <c r="G41" s="61">
        <v>75848.702877696225</v>
      </c>
    </row>
    <row r="42" spans="1:7" ht="12.65" customHeight="1">
      <c r="A42" s="8"/>
      <c r="B42" s="55" t="s">
        <v>54</v>
      </c>
      <c r="C42" s="59">
        <v>135610.4955322491</v>
      </c>
      <c r="D42" s="169">
        <v>150781.39194165598</v>
      </c>
      <c r="E42" s="59">
        <v>94711.44582916722</v>
      </c>
      <c r="F42" s="169">
        <v>160475.62856223166</v>
      </c>
      <c r="G42" s="59">
        <v>132017.50861042136</v>
      </c>
    </row>
    <row r="43" spans="1:7" ht="12.65" customHeight="1">
      <c r="A43" s="8"/>
      <c r="B43" s="60" t="s">
        <v>62</v>
      </c>
      <c r="C43" s="62">
        <v>5622674.0414106399</v>
      </c>
      <c r="D43" s="170">
        <v>5547164.2658512713</v>
      </c>
      <c r="E43" s="62">
        <v>5489380.0619142698</v>
      </c>
      <c r="F43" s="170">
        <v>5396444.39654666</v>
      </c>
      <c r="G43" s="62">
        <v>5298213.0703329546</v>
      </c>
    </row>
    <row r="44" spans="1:7" ht="12.65" customHeight="1">
      <c r="A44" s="8"/>
      <c r="B44" s="1"/>
      <c r="C44" s="1"/>
      <c r="D44" s="1"/>
      <c r="E44" s="1"/>
      <c r="F44" s="1"/>
      <c r="G44" s="1"/>
    </row>
    <row r="45" spans="1:7" ht="12.65" customHeight="1">
      <c r="A45" s="8" t="s">
        <v>94</v>
      </c>
      <c r="B45" s="1" t="s">
        <v>320</v>
      </c>
      <c r="C45" s="1"/>
      <c r="D45" s="1"/>
      <c r="E45" s="1"/>
      <c r="F45" s="1"/>
      <c r="G45" s="1"/>
    </row>
    <row r="46" spans="1:7" ht="12.65" customHeight="1">
      <c r="A46" s="8"/>
      <c r="B46" s="1"/>
      <c r="C46" s="1"/>
      <c r="D46" s="1"/>
      <c r="E46" s="1"/>
      <c r="F46" s="1"/>
      <c r="G46" s="1"/>
    </row>
    <row r="47" spans="1:7" ht="12.65" customHeight="1">
      <c r="A47" s="13"/>
      <c r="B47" s="1"/>
      <c r="C47" s="1"/>
      <c r="D47" s="1"/>
      <c r="E47" s="1"/>
      <c r="F47" s="1"/>
      <c r="G47" s="3" t="str">
        <f>'Trends file-1'!$G$6</f>
        <v>Amount in Rs Mn, except ratios</v>
      </c>
    </row>
    <row r="48" spans="1:7" ht="12.65" customHeight="1">
      <c r="A48" s="13"/>
      <c r="B48" s="429" t="s">
        <v>0</v>
      </c>
      <c r="C48" s="431" t="s">
        <v>1</v>
      </c>
      <c r="D48" s="432"/>
      <c r="E48" s="432"/>
      <c r="F48" s="432"/>
      <c r="G48" s="432"/>
    </row>
    <row r="49" spans="1:7" ht="24" customHeight="1">
      <c r="A49" s="13"/>
      <c r="B49" s="430"/>
      <c r="C49" s="137">
        <f>$C$6</f>
        <v>45930</v>
      </c>
      <c r="D49" s="137">
        <f>$D$6</f>
        <v>45838</v>
      </c>
      <c r="E49" s="137">
        <f>$E$6</f>
        <v>45747</v>
      </c>
      <c r="F49" s="137">
        <f>$F$6</f>
        <v>45657</v>
      </c>
      <c r="G49" s="137">
        <f>$G$6</f>
        <v>45565</v>
      </c>
    </row>
    <row r="50" spans="1:7" ht="12.65" customHeight="1">
      <c r="A50" s="182"/>
      <c r="B50" s="26" t="s">
        <v>4</v>
      </c>
      <c r="C50" s="25">
        <v>348639</v>
      </c>
      <c r="D50" s="94">
        <v>338207</v>
      </c>
      <c r="E50" s="25">
        <v>331007</v>
      </c>
      <c r="F50" s="94">
        <v>330805</v>
      </c>
      <c r="G50" s="25">
        <v>315607</v>
      </c>
    </row>
    <row r="51" spans="1:7" ht="12.65" customHeight="1">
      <c r="A51" s="182"/>
      <c r="B51" s="26" t="s">
        <v>57</v>
      </c>
      <c r="C51" s="123">
        <v>204058</v>
      </c>
      <c r="D51" s="354">
        <v>196435</v>
      </c>
      <c r="E51" s="123">
        <v>191243</v>
      </c>
      <c r="F51" s="354">
        <v>185913</v>
      </c>
      <c r="G51" s="123">
        <v>172950</v>
      </c>
    </row>
    <row r="52" spans="1:7" ht="12.65" customHeight="1">
      <c r="A52" s="182"/>
      <c r="B52" s="66" t="s">
        <v>58</v>
      </c>
      <c r="C52" s="353">
        <v>0.58529883346384082</v>
      </c>
      <c r="D52" s="355">
        <v>0.58081293409066048</v>
      </c>
      <c r="E52" s="353">
        <v>0.57776119538257498</v>
      </c>
      <c r="F52" s="355">
        <v>0.56200178352806029</v>
      </c>
      <c r="G52" s="353">
        <v>0.54799164784051047</v>
      </c>
    </row>
    <row r="53" spans="1:7" ht="12.65" customHeight="1">
      <c r="A53" s="182"/>
      <c r="B53" s="79" t="s">
        <v>15</v>
      </c>
      <c r="C53" s="123">
        <v>105202.47807099999</v>
      </c>
      <c r="D53" s="354">
        <v>101849.624243</v>
      </c>
      <c r="E53" s="123">
        <v>97160.426455599998</v>
      </c>
      <c r="F53" s="354">
        <v>91734.559955000004</v>
      </c>
      <c r="G53" s="123">
        <v>78944</v>
      </c>
    </row>
    <row r="54" spans="1:7" ht="12.65" customHeight="1">
      <c r="A54" s="182"/>
      <c r="B54" s="55" t="s">
        <v>53</v>
      </c>
      <c r="C54" s="61">
        <v>72032.640652717324</v>
      </c>
      <c r="D54" s="352">
        <v>54507.212814823688</v>
      </c>
      <c r="E54" s="97">
        <v>103673.77761156621</v>
      </c>
      <c r="F54" s="274">
        <v>68636.972647000017</v>
      </c>
      <c r="G54" s="97">
        <v>62599.134495766222</v>
      </c>
    </row>
    <row r="55" spans="1:7" ht="12.65" customHeight="1">
      <c r="A55" s="182"/>
      <c r="B55" s="55" t="s">
        <v>54</v>
      </c>
      <c r="C55" s="59">
        <v>132025.35934728268</v>
      </c>
      <c r="D55" s="169">
        <v>141927.7871851763</v>
      </c>
      <c r="E55" s="59">
        <v>87569.222388433787</v>
      </c>
      <c r="F55" s="169">
        <v>117276.02735299998</v>
      </c>
      <c r="G55" s="59">
        <v>110350.86550423378</v>
      </c>
    </row>
    <row r="56" spans="1:7" ht="12.65" customHeight="1">
      <c r="A56" s="182"/>
      <c r="B56" s="60" t="s">
        <v>62</v>
      </c>
      <c r="C56" s="62">
        <v>4504112.0014216397</v>
      </c>
      <c r="D56" s="170">
        <v>4450113.3014732711</v>
      </c>
      <c r="E56" s="62">
        <v>4407579.4865302695</v>
      </c>
      <c r="F56" s="170">
        <v>4341887.7251126599</v>
      </c>
      <c r="G56" s="62">
        <v>4605013.2023866596</v>
      </c>
    </row>
    <row r="57" spans="1:7" customFormat="1" ht="11.25" customHeight="1">
      <c r="B57" s="434"/>
      <c r="C57" s="434"/>
      <c r="D57" s="434"/>
      <c r="E57" s="434"/>
      <c r="F57" s="434"/>
      <c r="G57" s="434"/>
    </row>
    <row r="58" spans="1:7" ht="12.65" customHeight="1">
      <c r="A58" s="14"/>
      <c r="B58" s="7" t="s">
        <v>64</v>
      </c>
      <c r="C58" s="1"/>
      <c r="D58" s="1"/>
      <c r="E58" s="1"/>
      <c r="F58" s="1"/>
      <c r="G58" s="1"/>
    </row>
    <row r="59" spans="1:7" customFormat="1" ht="12.65" customHeight="1"/>
    <row r="60" spans="1:7" ht="12.65" customHeight="1">
      <c r="A60" s="13" t="s">
        <v>102</v>
      </c>
      <c r="B60" s="1" t="s">
        <v>293</v>
      </c>
      <c r="C60" s="1"/>
      <c r="D60" s="1"/>
      <c r="E60" s="1"/>
      <c r="F60" s="1"/>
      <c r="G60" s="1"/>
    </row>
    <row r="61" spans="1:7" ht="12.65" customHeight="1">
      <c r="A61" s="14"/>
      <c r="G61" s="3" t="str">
        <f>'Trends file-1'!$G$6</f>
        <v>Amount in Rs Mn, except ratios</v>
      </c>
    </row>
    <row r="62" spans="1:7" ht="12.75" customHeight="1">
      <c r="A62" s="14"/>
      <c r="B62" s="429" t="s">
        <v>0</v>
      </c>
      <c r="C62" s="431" t="s">
        <v>1</v>
      </c>
      <c r="D62" s="432"/>
      <c r="E62" s="432"/>
      <c r="F62" s="432"/>
      <c r="G62" s="432"/>
    </row>
    <row r="63" spans="1:7" ht="25" customHeight="1">
      <c r="A63" s="14"/>
      <c r="B63" s="430"/>
      <c r="C63" s="137">
        <f>$C$6</f>
        <v>45930</v>
      </c>
      <c r="D63" s="137">
        <f>$D$6</f>
        <v>45838</v>
      </c>
      <c r="E63" s="137">
        <f>$E$6</f>
        <v>45747</v>
      </c>
      <c r="F63" s="137">
        <f>$F$6</f>
        <v>45657</v>
      </c>
      <c r="G63" s="137">
        <f>$G$6</f>
        <v>45565</v>
      </c>
    </row>
    <row r="64" spans="1:7" ht="12.65" customHeight="1">
      <c r="A64" s="183"/>
      <c r="B64" s="2" t="s">
        <v>4</v>
      </c>
      <c r="C64" s="25">
        <v>281167.49</v>
      </c>
      <c r="D64" s="94">
        <v>273966</v>
      </c>
      <c r="E64" s="25">
        <v>266168.40000000002</v>
      </c>
      <c r="F64" s="94">
        <v>262687</v>
      </c>
      <c r="G64" s="25">
        <v>248371</v>
      </c>
    </row>
    <row r="65" spans="1:7" ht="12.65" customHeight="1">
      <c r="A65" s="183"/>
      <c r="B65" s="2" t="s">
        <v>57</v>
      </c>
      <c r="C65" s="24">
        <v>169515</v>
      </c>
      <c r="D65" s="93">
        <v>162743</v>
      </c>
      <c r="E65" s="24">
        <v>157535</v>
      </c>
      <c r="F65" s="93">
        <v>154568</v>
      </c>
      <c r="G65" s="24">
        <v>141710</v>
      </c>
    </row>
    <row r="66" spans="1:7" s="1" customFormat="1" ht="10.5">
      <c r="A66" s="183"/>
      <c r="B66" s="66" t="s">
        <v>58</v>
      </c>
      <c r="C66" s="67">
        <v>0.6028957776133842</v>
      </c>
      <c r="D66" s="168">
        <v>0.59402626603301134</v>
      </c>
      <c r="E66" s="67">
        <v>0.59186214441684282</v>
      </c>
      <c r="F66" s="168">
        <v>0.58841130318592094</v>
      </c>
      <c r="G66" s="67">
        <v>0.57055775432719602</v>
      </c>
    </row>
    <row r="67" spans="1:7" ht="12.65" customHeight="1">
      <c r="A67" s="183"/>
      <c r="B67" s="180" t="s">
        <v>15</v>
      </c>
      <c r="C67" s="24">
        <v>88124</v>
      </c>
      <c r="D67" s="93">
        <v>84127</v>
      </c>
      <c r="E67" s="24">
        <v>78407</v>
      </c>
      <c r="F67" s="93">
        <v>74979</v>
      </c>
      <c r="G67" s="24">
        <v>61891</v>
      </c>
    </row>
    <row r="68" spans="1:7" s="1" customFormat="1" ht="10.5">
      <c r="A68" s="183"/>
      <c r="B68" s="55" t="s">
        <v>53</v>
      </c>
      <c r="C68" s="61">
        <v>42707.432803049982</v>
      </c>
      <c r="D68" s="92">
        <v>29587.5363697455</v>
      </c>
      <c r="E68" s="61">
        <v>60375.928556145751</v>
      </c>
      <c r="F68" s="92">
        <v>43524.745112311211</v>
      </c>
      <c r="G68" s="61">
        <v>39881.223553814874</v>
      </c>
    </row>
    <row r="69" spans="1:7" s="1" customFormat="1" ht="10.5">
      <c r="A69" s="183"/>
      <c r="B69" s="55" t="s">
        <v>54</v>
      </c>
      <c r="C69" s="59">
        <v>126807.56719695003</v>
      </c>
      <c r="D69" s="169">
        <v>133155.4636302545</v>
      </c>
      <c r="E69" s="59">
        <v>97159.071443854249</v>
      </c>
      <c r="F69" s="169">
        <v>111043.25488768879</v>
      </c>
      <c r="G69" s="59">
        <v>101828.77644618513</v>
      </c>
    </row>
    <row r="70" spans="1:7" s="1" customFormat="1" ht="10.5">
      <c r="A70" s="183"/>
      <c r="B70" s="60" t="s">
        <v>62</v>
      </c>
      <c r="C70" s="62">
        <v>3724990.0282979999</v>
      </c>
      <c r="D70" s="170">
        <v>3702011.5703280005</v>
      </c>
      <c r="E70" s="62">
        <v>3682748.4737800001</v>
      </c>
      <c r="F70" s="170">
        <v>3655938.6672670003</v>
      </c>
      <c r="G70" s="62">
        <v>3638632.6163409995</v>
      </c>
    </row>
    <row r="71" spans="1:7" s="26" customFormat="1" ht="20.25" customHeight="1">
      <c r="A71" s="271"/>
      <c r="B71" s="396"/>
      <c r="C71" s="396"/>
      <c r="D71" s="396"/>
      <c r="E71" s="396"/>
      <c r="F71" s="396"/>
      <c r="G71" s="396"/>
    </row>
    <row r="72" spans="1:7">
      <c r="A72" s="14"/>
      <c r="B72" s="19"/>
      <c r="C72" s="19"/>
      <c r="D72" s="19"/>
      <c r="E72" s="19"/>
      <c r="F72" s="19"/>
    </row>
    <row r="73" spans="1:7" ht="12.65" customHeight="1">
      <c r="A73" s="13" t="s">
        <v>103</v>
      </c>
      <c r="B73" s="1" t="s">
        <v>294</v>
      </c>
      <c r="C73" s="1"/>
      <c r="D73" s="1"/>
      <c r="E73" s="1"/>
      <c r="F73" s="1"/>
      <c r="G73" s="1"/>
    </row>
    <row r="74" spans="1:7" ht="12.65" customHeight="1">
      <c r="A74" s="14"/>
      <c r="G74" s="3" t="str">
        <f>'Trends file-1'!$G$6</f>
        <v>Amount in Rs Mn, except ratios</v>
      </c>
    </row>
    <row r="75" spans="1:7" ht="12.75" customHeight="1">
      <c r="A75" s="14"/>
      <c r="B75" s="429" t="s">
        <v>0</v>
      </c>
      <c r="C75" s="431" t="s">
        <v>1</v>
      </c>
      <c r="D75" s="432"/>
      <c r="E75" s="432"/>
      <c r="F75" s="432"/>
      <c r="G75" s="432"/>
    </row>
    <row r="76" spans="1:7" ht="25" customHeight="1">
      <c r="A76" s="14"/>
      <c r="B76" s="430"/>
      <c r="C76" s="137">
        <f>$C$6</f>
        <v>45930</v>
      </c>
      <c r="D76" s="137">
        <f>$D$6</f>
        <v>45838</v>
      </c>
      <c r="E76" s="137">
        <f>$E$6</f>
        <v>45747</v>
      </c>
      <c r="F76" s="137">
        <f>$F$6</f>
        <v>45657</v>
      </c>
      <c r="G76" s="137">
        <f>$G$6</f>
        <v>45565</v>
      </c>
    </row>
    <row r="77" spans="1:7" ht="12.65" customHeight="1">
      <c r="A77" s="183"/>
      <c r="B77" s="2" t="s">
        <v>4</v>
      </c>
      <c r="C77" s="25">
        <v>18646</v>
      </c>
      <c r="D77" s="94">
        <v>17179</v>
      </c>
      <c r="E77" s="25">
        <v>15960.701179760001</v>
      </c>
      <c r="F77" s="94">
        <v>15092</v>
      </c>
      <c r="G77" s="25">
        <v>14321</v>
      </c>
    </row>
    <row r="78" spans="1:7" ht="12.65" customHeight="1">
      <c r="A78" s="183"/>
      <c r="B78" s="2" t="s">
        <v>57</v>
      </c>
      <c r="C78" s="24">
        <v>9335</v>
      </c>
      <c r="D78" s="93">
        <v>8589</v>
      </c>
      <c r="E78" s="24">
        <v>7956.7553189099999</v>
      </c>
      <c r="F78" s="93">
        <v>7465</v>
      </c>
      <c r="G78" s="24">
        <v>7203</v>
      </c>
    </row>
    <row r="79" spans="1:7" ht="12.65" customHeight="1">
      <c r="A79" s="183"/>
      <c r="B79" s="66" t="s">
        <v>58</v>
      </c>
      <c r="C79" s="67">
        <v>0.50064356966641643</v>
      </c>
      <c r="D79" s="168">
        <v>0.49997089469701378</v>
      </c>
      <c r="E79" s="67">
        <v>0.49852166451183721</v>
      </c>
      <c r="F79" s="168">
        <v>0.49463291810230586</v>
      </c>
      <c r="G79" s="67">
        <v>0.50296766985545704</v>
      </c>
    </row>
    <row r="80" spans="1:7" s="1" customFormat="1" ht="10.5">
      <c r="A80" s="183"/>
      <c r="B80" s="180" t="s">
        <v>15</v>
      </c>
      <c r="C80" s="24">
        <v>3012</v>
      </c>
      <c r="D80" s="93">
        <v>2957</v>
      </c>
      <c r="E80" s="24">
        <v>3218.9311841499998</v>
      </c>
      <c r="F80" s="93">
        <v>3292</v>
      </c>
      <c r="G80" s="24">
        <v>3385</v>
      </c>
    </row>
    <row r="81" spans="1:7" s="1" customFormat="1" ht="10.5">
      <c r="A81" s="183"/>
      <c r="B81" s="55" t="s">
        <v>53</v>
      </c>
      <c r="C81" s="61">
        <v>18606.322501250805</v>
      </c>
      <c r="D81" s="92">
        <v>14571.303391080201</v>
      </c>
      <c r="E81" s="61">
        <v>15169.316554770303</v>
      </c>
      <c r="F81" s="92">
        <v>11403.185983822399</v>
      </c>
      <c r="G81" s="61">
        <v>9460.0614370519997</v>
      </c>
    </row>
    <row r="82" spans="1:7" s="1" customFormat="1" ht="10.5">
      <c r="A82" s="183"/>
      <c r="B82" s="55" t="s">
        <v>54</v>
      </c>
      <c r="C82" s="61">
        <v>-9271.3225012508046</v>
      </c>
      <c r="D82" s="92">
        <v>-5982.3033910802005</v>
      </c>
      <c r="E82" s="61">
        <v>-7212.561235860303</v>
      </c>
      <c r="F82" s="92">
        <v>-3938.1859838223991</v>
      </c>
      <c r="G82" s="61">
        <v>-2257.0614370519997</v>
      </c>
    </row>
    <row r="83" spans="1:7" s="1" customFormat="1" ht="10.5">
      <c r="A83" s="183"/>
      <c r="B83" s="60" t="s">
        <v>62</v>
      </c>
      <c r="C83" s="62">
        <v>234862.63920123997</v>
      </c>
      <c r="D83" s="170">
        <v>216185.60408724</v>
      </c>
      <c r="E83" s="62">
        <v>201744.60190423997</v>
      </c>
      <c r="F83" s="170">
        <v>187286.08824062999</v>
      </c>
      <c r="G83" s="62">
        <v>175949.27935862998</v>
      </c>
    </row>
    <row r="84" spans="1:7" ht="27" customHeight="1">
      <c r="A84" s="14"/>
      <c r="B84" s="399"/>
      <c r="C84" s="399"/>
      <c r="D84" s="399"/>
      <c r="E84" s="399"/>
      <c r="F84" s="399"/>
      <c r="G84" s="399"/>
    </row>
    <row r="85" spans="1:7" ht="10.5">
      <c r="A85" s="13" t="s">
        <v>104</v>
      </c>
      <c r="B85" s="1" t="s">
        <v>72</v>
      </c>
      <c r="C85" s="1"/>
      <c r="D85" s="1"/>
      <c r="E85" s="1"/>
      <c r="F85" s="1"/>
      <c r="G85" s="1"/>
    </row>
    <row r="86" spans="1:7">
      <c r="A86" s="14"/>
      <c r="G86" s="3" t="str">
        <f>'Trends file-1'!$G$6</f>
        <v>Amount in Rs Mn, except ratios</v>
      </c>
    </row>
    <row r="87" spans="1:7" ht="12.75" customHeight="1">
      <c r="A87" s="14"/>
      <c r="B87" s="429" t="s">
        <v>0</v>
      </c>
      <c r="C87" s="431" t="s">
        <v>1</v>
      </c>
      <c r="D87" s="432"/>
      <c r="E87" s="432"/>
      <c r="F87" s="432"/>
      <c r="G87" s="432"/>
    </row>
    <row r="88" spans="1:7" ht="24.75" customHeight="1">
      <c r="A88" s="14"/>
      <c r="B88" s="430"/>
      <c r="C88" s="137">
        <f>$C$6</f>
        <v>45930</v>
      </c>
      <c r="D88" s="137">
        <f>$D$6</f>
        <v>45838</v>
      </c>
      <c r="E88" s="137">
        <f>$E$6</f>
        <v>45747</v>
      </c>
      <c r="F88" s="137">
        <f>$F$6</f>
        <v>45657</v>
      </c>
      <c r="G88" s="137">
        <f>$G$6</f>
        <v>45565</v>
      </c>
    </row>
    <row r="89" spans="1:7">
      <c r="A89" s="183"/>
      <c r="B89" s="2" t="s">
        <v>4</v>
      </c>
      <c r="C89" s="25">
        <v>7532</v>
      </c>
      <c r="D89" s="94">
        <v>7628</v>
      </c>
      <c r="E89" s="25">
        <v>7644.2988202400002</v>
      </c>
      <c r="F89" s="94">
        <v>7607</v>
      </c>
      <c r="G89" s="25">
        <v>7586</v>
      </c>
    </row>
    <row r="90" spans="1:7">
      <c r="A90" s="183"/>
      <c r="B90" s="2" t="s">
        <v>57</v>
      </c>
      <c r="C90" s="24">
        <v>3663</v>
      </c>
      <c r="D90" s="93">
        <v>3882</v>
      </c>
      <c r="E90" s="24">
        <v>3849.2446810900001</v>
      </c>
      <c r="F90" s="93">
        <v>4425</v>
      </c>
      <c r="G90" s="24">
        <v>4243</v>
      </c>
    </row>
    <row r="91" spans="1:7">
      <c r="A91" s="183"/>
      <c r="B91" s="66" t="s">
        <v>58</v>
      </c>
      <c r="C91" s="67">
        <v>0.48632501327668615</v>
      </c>
      <c r="D91" s="168">
        <v>0.50891452543261673</v>
      </c>
      <c r="E91" s="67">
        <v>0.5035445070381418</v>
      </c>
      <c r="F91" s="168">
        <v>0.58170106480872885</v>
      </c>
      <c r="G91" s="67">
        <v>0.55931979963089906</v>
      </c>
    </row>
    <row r="92" spans="1:7">
      <c r="A92" s="183"/>
      <c r="B92" s="180" t="s">
        <v>15</v>
      </c>
      <c r="C92" s="24">
        <v>-606</v>
      </c>
      <c r="D92" s="93">
        <v>24</v>
      </c>
      <c r="E92" s="24">
        <v>-52.931184149999993</v>
      </c>
      <c r="F92" s="93">
        <v>313</v>
      </c>
      <c r="G92" s="24">
        <v>12</v>
      </c>
    </row>
    <row r="93" spans="1:7">
      <c r="A93" s="183"/>
      <c r="B93" s="55" t="s">
        <v>53</v>
      </c>
      <c r="C93" s="61">
        <v>3062.8936210000002</v>
      </c>
      <c r="D93" s="92">
        <v>3056.9753110000001</v>
      </c>
      <c r="E93" s="61">
        <v>3695.069532999998</v>
      </c>
      <c r="F93" s="92">
        <v>4626.513339000001</v>
      </c>
      <c r="G93" s="61">
        <v>4251.6728830000002</v>
      </c>
    </row>
    <row r="94" spans="1:7">
      <c r="A94" s="183"/>
      <c r="B94" s="55" t="s">
        <v>54</v>
      </c>
      <c r="C94" s="24">
        <v>600.10637899999983</v>
      </c>
      <c r="D94" s="93">
        <v>825.02468899999985</v>
      </c>
      <c r="E94" s="24">
        <v>154.17514809000204</v>
      </c>
      <c r="F94" s="93">
        <v>-201.513339000001</v>
      </c>
      <c r="G94" s="24">
        <v>-8.6728830000001835</v>
      </c>
    </row>
    <row r="95" spans="1:7">
      <c r="A95" s="183"/>
      <c r="B95" s="60" t="s">
        <v>62</v>
      </c>
      <c r="C95" s="62">
        <v>140722.80706199998</v>
      </c>
      <c r="D95" s="170">
        <v>138629.69243299999</v>
      </c>
      <c r="E95" s="62">
        <v>136178.23506999997</v>
      </c>
      <c r="F95" s="170">
        <v>134100.914188</v>
      </c>
      <c r="G95" s="62">
        <v>133432.70576300003</v>
      </c>
    </row>
    <row r="96" spans="1:7" ht="7.5" customHeight="1">
      <c r="A96" s="14"/>
      <c r="B96" s="433"/>
      <c r="C96" s="433"/>
      <c r="D96" s="433"/>
      <c r="E96" s="433"/>
      <c r="F96" s="433"/>
      <c r="G96" s="433"/>
    </row>
    <row r="97" spans="1:7">
      <c r="A97" s="14"/>
      <c r="B97" s="360"/>
      <c r="C97" s="360"/>
      <c r="D97" s="360"/>
      <c r="E97" s="360"/>
      <c r="F97" s="360"/>
      <c r="G97" s="360"/>
    </row>
    <row r="98" spans="1:7" ht="10.5">
      <c r="A98" s="14"/>
      <c r="B98" s="7" t="s">
        <v>65</v>
      </c>
      <c r="C98" s="7"/>
      <c r="D98" s="7"/>
      <c r="E98" s="7"/>
    </row>
    <row r="99" spans="1:7">
      <c r="A99" s="14"/>
    </row>
    <row r="100" spans="1:7" ht="12.65" customHeight="1">
      <c r="A100" s="13" t="s">
        <v>105</v>
      </c>
      <c r="B100" s="1" t="s">
        <v>295</v>
      </c>
      <c r="C100" s="1"/>
      <c r="D100" s="1"/>
      <c r="E100" s="1"/>
      <c r="F100" s="1"/>
      <c r="G100" s="1"/>
    </row>
    <row r="101" spans="1:7" ht="12.65" customHeight="1">
      <c r="A101" s="14"/>
      <c r="G101" s="3" t="str">
        <f>'Trends file-1'!$G$6</f>
        <v>Amount in Rs Mn, except ratios</v>
      </c>
    </row>
    <row r="102" spans="1:7" ht="12.75" customHeight="1">
      <c r="A102" s="14"/>
      <c r="B102" s="429" t="s">
        <v>0</v>
      </c>
      <c r="C102" s="431" t="s">
        <v>1</v>
      </c>
      <c r="D102" s="432"/>
      <c r="E102" s="432"/>
      <c r="F102" s="432"/>
      <c r="G102" s="432"/>
    </row>
    <row r="103" spans="1:7" ht="25" customHeight="1">
      <c r="A103" s="14"/>
      <c r="B103" s="430"/>
      <c r="C103" s="137">
        <f>$C$6</f>
        <v>45930</v>
      </c>
      <c r="D103" s="137">
        <f>$D$6</f>
        <v>45838</v>
      </c>
      <c r="E103" s="137">
        <f>$E$6</f>
        <v>45747</v>
      </c>
      <c r="F103" s="137">
        <f>$F$6</f>
        <v>45657</v>
      </c>
      <c r="G103" s="137">
        <f>$G$6</f>
        <v>45565</v>
      </c>
    </row>
    <row r="104" spans="1:7" ht="12.65" customHeight="1">
      <c r="A104" s="183"/>
      <c r="B104" s="2" t="s">
        <v>4</v>
      </c>
      <c r="C104" s="25">
        <v>52760</v>
      </c>
      <c r="D104" s="94">
        <v>50571</v>
      </c>
      <c r="E104" s="25">
        <v>53155</v>
      </c>
      <c r="F104" s="94">
        <v>56459</v>
      </c>
      <c r="G104" s="25">
        <v>56555</v>
      </c>
    </row>
    <row r="105" spans="1:7" ht="12.65" customHeight="1">
      <c r="A105" s="183"/>
      <c r="B105" s="2" t="s">
        <v>57</v>
      </c>
      <c r="C105" s="24">
        <v>21943</v>
      </c>
      <c r="D105" s="93">
        <v>21535</v>
      </c>
      <c r="E105" s="24">
        <v>22359</v>
      </c>
      <c r="F105" s="93">
        <v>19846</v>
      </c>
      <c r="G105" s="24">
        <v>20208</v>
      </c>
    </row>
    <row r="106" spans="1:7" ht="12.65" customHeight="1">
      <c r="A106" s="183"/>
      <c r="B106" s="66" t="s">
        <v>58</v>
      </c>
      <c r="C106" s="67">
        <v>0.41590219863532979</v>
      </c>
      <c r="D106" s="168">
        <v>0.42583694212097845</v>
      </c>
      <c r="E106" s="67">
        <v>0.42063775750164611</v>
      </c>
      <c r="F106" s="168">
        <v>0.35150549061282321</v>
      </c>
      <c r="G106" s="67">
        <v>0.35731588718946161</v>
      </c>
    </row>
    <row r="107" spans="1:7" s="1" customFormat="1" ht="10.5">
      <c r="A107" s="183"/>
      <c r="B107" s="180" t="s">
        <v>15</v>
      </c>
      <c r="C107" s="24">
        <v>15421</v>
      </c>
      <c r="D107" s="93">
        <v>15407</v>
      </c>
      <c r="E107" s="24">
        <v>16425</v>
      </c>
      <c r="F107" s="93">
        <v>13926</v>
      </c>
      <c r="G107" s="24">
        <v>14441</v>
      </c>
    </row>
    <row r="108" spans="1:7" s="1" customFormat="1" ht="10.5">
      <c r="A108" s="183"/>
      <c r="B108" s="55" t="s">
        <v>53</v>
      </c>
      <c r="C108" s="61">
        <v>7660.99172741653</v>
      </c>
      <c r="D108" s="92">
        <v>7312.0596189979888</v>
      </c>
      <c r="E108" s="61">
        <v>24852.737935650151</v>
      </c>
      <c r="F108" s="92">
        <v>9082.5282118664036</v>
      </c>
      <c r="G108" s="61">
        <v>9006.1766218993525</v>
      </c>
    </row>
    <row r="109" spans="1:7" s="1" customFormat="1" ht="10.5">
      <c r="A109" s="183"/>
      <c r="B109" s="55" t="s">
        <v>54</v>
      </c>
      <c r="C109" s="61">
        <v>14282.008272583469</v>
      </c>
      <c r="D109" s="169">
        <v>14222.940381002012</v>
      </c>
      <c r="E109" s="59">
        <v>-2493.7379356501515</v>
      </c>
      <c r="F109" s="169">
        <v>10763.471788133596</v>
      </c>
      <c r="G109" s="59">
        <v>11201.823378100647</v>
      </c>
    </row>
    <row r="110" spans="1:7" s="1" customFormat="1" ht="10.5">
      <c r="A110" s="183"/>
      <c r="B110" s="60" t="s">
        <v>62</v>
      </c>
      <c r="C110" s="62">
        <v>392689.78582040005</v>
      </c>
      <c r="D110" s="170">
        <v>382536.36343839997</v>
      </c>
      <c r="E110" s="62">
        <v>376304.26368839998</v>
      </c>
      <c r="F110" s="170">
        <v>353672.14760339999</v>
      </c>
      <c r="G110" s="62">
        <v>343975.90947839996</v>
      </c>
    </row>
    <row r="111" spans="1:7" ht="12.75" customHeight="1">
      <c r="A111" s="14"/>
      <c r="B111" s="436"/>
      <c r="C111" s="436"/>
      <c r="D111" s="436"/>
      <c r="E111" s="436"/>
      <c r="F111" s="436"/>
      <c r="G111" s="436"/>
    </row>
    <row r="112" spans="1:7" ht="12.75" customHeight="1">
      <c r="A112" s="13" t="s">
        <v>303</v>
      </c>
      <c r="B112" s="1" t="s">
        <v>302</v>
      </c>
      <c r="C112" s="1"/>
      <c r="D112" s="1"/>
      <c r="E112" s="1"/>
      <c r="F112" s="1"/>
      <c r="G112" s="1"/>
    </row>
    <row r="113" spans="1:7" ht="12.75" customHeight="1">
      <c r="A113" s="14"/>
      <c r="G113" s="3" t="str">
        <f>'Trends file-1'!$G$6</f>
        <v>Amount in Rs Mn, except ratios</v>
      </c>
    </row>
    <row r="114" spans="1:7" ht="12.75" customHeight="1">
      <c r="A114" s="14"/>
      <c r="B114" s="429" t="s">
        <v>0</v>
      </c>
      <c r="C114" s="431" t="s">
        <v>1</v>
      </c>
      <c r="D114" s="432"/>
      <c r="E114" s="432"/>
      <c r="F114" s="432"/>
      <c r="G114" s="432"/>
    </row>
    <row r="115" spans="1:7" ht="12.75" customHeight="1">
      <c r="A115" s="14"/>
      <c r="B115" s="430"/>
      <c r="C115" s="137">
        <f>$C$6</f>
        <v>45930</v>
      </c>
      <c r="D115" s="137">
        <f>$D$6</f>
        <v>45838</v>
      </c>
      <c r="E115" s="137">
        <f>$E$6</f>
        <v>45747</v>
      </c>
      <c r="F115" s="137">
        <f>$F$6</f>
        <v>45657</v>
      </c>
      <c r="G115" s="137">
        <f>$G$6</f>
        <v>45565</v>
      </c>
    </row>
    <row r="116" spans="1:7" ht="12.75" customHeight="1">
      <c r="A116" s="183"/>
      <c r="B116" s="2" t="s">
        <v>4</v>
      </c>
      <c r="C116" s="25">
        <v>81883</v>
      </c>
      <c r="D116" s="94">
        <v>80576</v>
      </c>
      <c r="E116" s="25">
        <v>77271</v>
      </c>
      <c r="F116" s="94">
        <v>75474.516293170076</v>
      </c>
      <c r="G116" s="25">
        <v>74652.191233836958</v>
      </c>
    </row>
    <row r="117" spans="1:7" ht="12.75" customHeight="1">
      <c r="A117" s="183"/>
      <c r="B117" s="2" t="s">
        <v>57</v>
      </c>
      <c r="C117" s="24">
        <v>46952</v>
      </c>
      <c r="D117" s="93">
        <v>44673</v>
      </c>
      <c r="E117" s="24">
        <v>44876</v>
      </c>
      <c r="F117" s="93">
        <v>70810.990295049807</v>
      </c>
      <c r="G117" s="24">
        <v>50208.440398535691</v>
      </c>
    </row>
    <row r="118" spans="1:7" ht="12.75" customHeight="1">
      <c r="A118" s="183"/>
      <c r="B118" s="66" t="s">
        <v>58</v>
      </c>
      <c r="C118" s="67">
        <v>0.57340351477107576</v>
      </c>
      <c r="D118" s="168">
        <v>0.5544206711675933</v>
      </c>
      <c r="E118" s="67">
        <v>0.58076121701543915</v>
      </c>
      <c r="F118" s="168">
        <v>0.93821058779621103</v>
      </c>
      <c r="G118" s="67">
        <v>0.67256485802627242</v>
      </c>
    </row>
    <row r="119" spans="1:7" ht="12.75" customHeight="1">
      <c r="A119" s="183"/>
      <c r="B119" s="180" t="s">
        <v>15</v>
      </c>
      <c r="C119" s="24">
        <v>28538</v>
      </c>
      <c r="D119" s="93">
        <v>27224</v>
      </c>
      <c r="E119" s="24">
        <v>27234</v>
      </c>
      <c r="F119" s="93">
        <v>54735.644351759809</v>
      </c>
      <c r="G119" s="24">
        <v>33974.286763125681</v>
      </c>
    </row>
    <row r="120" spans="1:7" ht="12.75" customHeight="1">
      <c r="A120" s="183"/>
      <c r="B120" s="55" t="s">
        <v>53</v>
      </c>
      <c r="C120" s="61">
        <v>25845</v>
      </c>
      <c r="D120" s="92">
        <v>19527</v>
      </c>
      <c r="E120" s="61">
        <v>22501.33283811</v>
      </c>
      <c r="F120" s="92">
        <v>12248.261211679999</v>
      </c>
      <c r="G120" s="61">
        <v>15176</v>
      </c>
    </row>
    <row r="121" spans="1:7" ht="12.75" customHeight="1">
      <c r="A121" s="183"/>
      <c r="B121" s="55" t="s">
        <v>54</v>
      </c>
      <c r="C121" s="59">
        <v>21107</v>
      </c>
      <c r="D121" s="169">
        <v>25146</v>
      </c>
      <c r="E121" s="59">
        <v>22374.66716189</v>
      </c>
      <c r="F121" s="169">
        <v>58562.729083369806</v>
      </c>
      <c r="G121" s="59">
        <v>35032.440398535691</v>
      </c>
    </row>
    <row r="122" spans="1:7" ht="12.75" customHeight="1">
      <c r="A122" s="183"/>
      <c r="B122" s="60" t="s">
        <v>62</v>
      </c>
      <c r="C122" s="62">
        <v>1118562.039989</v>
      </c>
      <c r="D122" s="170">
        <v>1097050.9643780002</v>
      </c>
      <c r="E122" s="62">
        <v>1081800.5753840001</v>
      </c>
      <c r="F122" s="170">
        <v>1054556.6714340001</v>
      </c>
      <c r="G122" s="62">
        <v>700453</v>
      </c>
    </row>
    <row r="123" spans="1:7" customFormat="1" ht="12.75" customHeight="1">
      <c r="B123" s="360"/>
      <c r="C123" s="360"/>
      <c r="D123" s="360"/>
      <c r="E123" s="360"/>
      <c r="F123" s="360"/>
      <c r="G123" s="360"/>
    </row>
    <row r="124" spans="1:7" s="18" customFormat="1" ht="10.5">
      <c r="A124" s="185">
        <v>4.2</v>
      </c>
      <c r="B124" s="16" t="s">
        <v>220</v>
      </c>
      <c r="C124" s="16"/>
      <c r="D124" s="16"/>
      <c r="E124" s="16"/>
    </row>
    <row r="125" spans="1:7" s="18" customFormat="1">
      <c r="A125" s="78"/>
    </row>
    <row r="126" spans="1:7" s="38" customFormat="1" ht="12.75" customHeight="1">
      <c r="A126" s="257"/>
      <c r="B126" s="1" t="s">
        <v>232</v>
      </c>
      <c r="G126" s="3" t="s">
        <v>159</v>
      </c>
    </row>
    <row r="127" spans="1:7" s="26" customFormat="1" ht="12.75" customHeight="1">
      <c r="A127" s="258"/>
      <c r="B127" s="437" t="s">
        <v>0</v>
      </c>
      <c r="C127" s="438" t="s">
        <v>1</v>
      </c>
      <c r="D127" s="439"/>
      <c r="E127" s="439"/>
      <c r="F127" s="439"/>
      <c r="G127" s="439"/>
    </row>
    <row r="128" spans="1:7" s="26" customFormat="1" ht="24" customHeight="1">
      <c r="A128" s="259"/>
      <c r="B128" s="428"/>
      <c r="C128" s="137">
        <f>$C$6</f>
        <v>45930</v>
      </c>
      <c r="D128" s="137">
        <f>$D$6</f>
        <v>45838</v>
      </c>
      <c r="E128" s="137">
        <f>$E$6</f>
        <v>45747</v>
      </c>
      <c r="F128" s="137">
        <f>$F$6</f>
        <v>45657</v>
      </c>
      <c r="G128" s="137">
        <f>$G$6</f>
        <v>45565</v>
      </c>
    </row>
    <row r="129" spans="1:7" s="26" customFormat="1">
      <c r="A129" s="182"/>
      <c r="B129" s="26" t="s">
        <v>4</v>
      </c>
      <c r="C129" s="260">
        <v>136795</v>
      </c>
      <c r="D129" s="261">
        <v>120834</v>
      </c>
      <c r="E129" s="260">
        <v>113762.56917417585</v>
      </c>
      <c r="F129" s="261">
        <v>107032</v>
      </c>
      <c r="G129" s="260">
        <v>101631.15716316093</v>
      </c>
    </row>
    <row r="130" spans="1:7" s="26" customFormat="1">
      <c r="A130" s="182"/>
      <c r="B130" s="26" t="s">
        <v>99</v>
      </c>
      <c r="C130" s="262">
        <v>112973</v>
      </c>
      <c r="D130" s="263">
        <v>100011.03696097915</v>
      </c>
      <c r="E130" s="262">
        <v>94035.091381348946</v>
      </c>
      <c r="F130" s="263">
        <v>87760.5</v>
      </c>
      <c r="G130" s="262">
        <v>82930.333820777421</v>
      </c>
    </row>
    <row r="131" spans="1:7" s="26" customFormat="1">
      <c r="A131" s="182"/>
      <c r="B131" s="38" t="s">
        <v>57</v>
      </c>
      <c r="C131" s="262">
        <v>67150</v>
      </c>
      <c r="D131" s="263">
        <v>58156.519150583837</v>
      </c>
      <c r="E131" s="262">
        <v>53807.245893841478</v>
      </c>
      <c r="F131" s="263">
        <v>50294.6</v>
      </c>
      <c r="G131" s="262">
        <v>47258.500766475518</v>
      </c>
    </row>
    <row r="132" spans="1:7" s="26" customFormat="1">
      <c r="A132" s="182"/>
      <c r="B132" s="66" t="s">
        <v>58</v>
      </c>
      <c r="C132" s="68">
        <v>0.49088051463869292</v>
      </c>
      <c r="D132" s="171">
        <v>0.48129267549351867</v>
      </c>
      <c r="E132" s="68">
        <v>0.47297846984679165</v>
      </c>
      <c r="F132" s="171">
        <v>0.46990245907765898</v>
      </c>
      <c r="G132" s="68">
        <v>0.46498914419188792</v>
      </c>
    </row>
    <row r="133" spans="1:7" s="26" customFormat="1">
      <c r="A133" s="182"/>
      <c r="B133" s="180" t="s">
        <v>15</v>
      </c>
      <c r="C133" s="262">
        <v>44772.75317722738</v>
      </c>
      <c r="D133" s="263">
        <v>38066.273737921023</v>
      </c>
      <c r="E133" s="262">
        <v>33887.826798250113</v>
      </c>
      <c r="F133" s="263">
        <v>31652.6</v>
      </c>
      <c r="G133" s="262">
        <v>31017.956108219274</v>
      </c>
    </row>
    <row r="134" spans="1:7" s="26" customFormat="1">
      <c r="A134" s="182"/>
      <c r="B134" s="79" t="s">
        <v>98</v>
      </c>
      <c r="C134" s="262">
        <v>33495.75317722738</v>
      </c>
      <c r="D134" s="263">
        <v>23290.217709848021</v>
      </c>
      <c r="E134" s="262">
        <v>15814.549403926436</v>
      </c>
      <c r="F134" s="263">
        <v>14524.6</v>
      </c>
      <c r="G134" s="262">
        <v>17871.099553270149</v>
      </c>
    </row>
    <row r="135" spans="1:7" s="26" customFormat="1" hidden="1">
      <c r="A135" s="182"/>
      <c r="B135" s="272" t="s">
        <v>29</v>
      </c>
      <c r="C135" s="262">
        <v>14329.8</v>
      </c>
      <c r="D135" s="263">
        <v>9958.857192193931</v>
      </c>
      <c r="E135" s="262">
        <v>7464.8678076289016</v>
      </c>
      <c r="F135" s="263">
        <v>8243.7999999999993</v>
      </c>
      <c r="G135" s="262">
        <v>7778.3509854360218</v>
      </c>
    </row>
    <row r="136" spans="1:7" s="26" customFormat="1" ht="10.5">
      <c r="A136" s="182"/>
      <c r="B136" s="273" t="s">
        <v>218</v>
      </c>
      <c r="C136" s="275">
        <v>19165.95317722738</v>
      </c>
      <c r="D136" s="276">
        <v>13331.36051765409</v>
      </c>
      <c r="E136" s="275">
        <v>8349.881596297535</v>
      </c>
      <c r="F136" s="276">
        <v>6280.8000000000011</v>
      </c>
      <c r="G136" s="275">
        <v>10092.948567834128</v>
      </c>
    </row>
    <row r="137" spans="1:7" s="26" customFormat="1">
      <c r="A137" s="182"/>
      <c r="B137" s="412" t="s">
        <v>216</v>
      </c>
      <c r="C137" s="262">
        <v>9474</v>
      </c>
      <c r="D137" s="263">
        <v>6628.0574944065866</v>
      </c>
      <c r="E137" s="262">
        <v>4675.5664624302008</v>
      </c>
      <c r="F137" s="263">
        <v>3983</v>
      </c>
      <c r="G137" s="262">
        <v>5539.4180487123504</v>
      </c>
    </row>
    <row r="138" spans="1:7" s="26" customFormat="1" ht="10.5">
      <c r="A138" s="182"/>
      <c r="B138" s="413" t="s">
        <v>217</v>
      </c>
      <c r="C138" s="275">
        <v>9691.9531772273804</v>
      </c>
      <c r="D138" s="276">
        <v>6703.303023247503</v>
      </c>
      <c r="E138" s="275">
        <v>3674.3151338673333</v>
      </c>
      <c r="F138" s="276">
        <v>2297.8000000000011</v>
      </c>
      <c r="G138" s="275">
        <v>4553.3305191217778</v>
      </c>
    </row>
    <row r="139" spans="1:7" s="26" customFormat="1">
      <c r="A139" s="182"/>
      <c r="B139" s="55" t="s">
        <v>53</v>
      </c>
      <c r="C139" s="61">
        <v>17194.924633333332</v>
      </c>
      <c r="D139" s="92">
        <v>10336.062000000002</v>
      </c>
      <c r="E139" s="61">
        <v>18482.64143333333</v>
      </c>
      <c r="F139" s="92">
        <v>11813.066999999997</v>
      </c>
      <c r="G139" s="61">
        <v>14150.262966666667</v>
      </c>
    </row>
    <row r="140" spans="1:7" s="26" customFormat="1">
      <c r="A140" s="182"/>
      <c r="B140" s="55" t="s">
        <v>54</v>
      </c>
      <c r="C140" s="61">
        <v>49955.075366666671</v>
      </c>
      <c r="D140" s="92">
        <v>47820.457150583832</v>
      </c>
      <c r="E140" s="61">
        <v>35324.004460508149</v>
      </c>
      <c r="F140" s="92">
        <v>38481.833000000006</v>
      </c>
      <c r="G140" s="61">
        <v>33108.537799808859</v>
      </c>
    </row>
    <row r="141" spans="1:7" s="26" customFormat="1">
      <c r="A141" s="182"/>
      <c r="B141" s="91" t="s">
        <v>62</v>
      </c>
      <c r="C141" s="62">
        <v>805566</v>
      </c>
      <c r="D141" s="170">
        <v>765790</v>
      </c>
      <c r="E141" s="62">
        <v>734255.75482299994</v>
      </c>
      <c r="F141" s="170">
        <v>690275.39407699998</v>
      </c>
      <c r="G141" s="62">
        <v>601732.01513000007</v>
      </c>
    </row>
    <row r="142" spans="1:7" s="4" customFormat="1">
      <c r="A142" s="264"/>
      <c r="B142" s="436"/>
      <c r="C142" s="436"/>
      <c r="D142" s="436"/>
      <c r="E142" s="436"/>
      <c r="F142" s="436"/>
      <c r="G142" s="436"/>
    </row>
    <row r="143" spans="1:7">
      <c r="A143" s="182"/>
      <c r="B143" s="266"/>
      <c r="C143" s="38"/>
      <c r="D143" s="38"/>
      <c r="E143" s="38"/>
      <c r="F143" s="38"/>
      <c r="G143" s="38"/>
    </row>
    <row r="144" spans="1:7" s="18" customFormat="1" ht="12.75" customHeight="1">
      <c r="A144" s="78"/>
      <c r="B144" s="1" t="s">
        <v>191</v>
      </c>
      <c r="G144" s="152" t="s">
        <v>161</v>
      </c>
    </row>
    <row r="145" spans="1:7" ht="12.75" customHeight="1">
      <c r="A145" s="143"/>
      <c r="B145" s="429" t="s">
        <v>0</v>
      </c>
      <c r="C145" s="431" t="s">
        <v>1</v>
      </c>
      <c r="D145" s="432"/>
      <c r="E145" s="432"/>
      <c r="F145" s="432"/>
      <c r="G145" s="432"/>
    </row>
    <row r="146" spans="1:7" ht="24" customHeight="1">
      <c r="A146" s="144"/>
      <c r="B146" s="430"/>
      <c r="C146" s="137">
        <f>$C$6</f>
        <v>45930</v>
      </c>
      <c r="D146" s="137">
        <f>$D$6</f>
        <v>45838</v>
      </c>
      <c r="E146" s="137">
        <f>$E$6</f>
        <v>45747</v>
      </c>
      <c r="F146" s="137">
        <f>$F$6</f>
        <v>45657</v>
      </c>
      <c r="G146" s="137">
        <f>$G$6</f>
        <v>45565</v>
      </c>
    </row>
    <row r="147" spans="1:7">
      <c r="A147" s="182"/>
      <c r="B147" s="26" t="s">
        <v>4</v>
      </c>
      <c r="C147" s="25">
        <v>1567</v>
      </c>
      <c r="D147" s="94">
        <v>1415</v>
      </c>
      <c r="E147" s="25">
        <v>1317.3503666649999</v>
      </c>
      <c r="F147" s="94">
        <v>1268</v>
      </c>
      <c r="G147" s="25">
        <v>1213.8827630249998</v>
      </c>
    </row>
    <row r="148" spans="1:7">
      <c r="A148" s="182"/>
      <c r="B148" s="26" t="s">
        <v>99</v>
      </c>
      <c r="C148" s="24">
        <v>1295.2</v>
      </c>
      <c r="D148" s="93">
        <v>1171.2</v>
      </c>
      <c r="E148" s="24">
        <v>1089.3481691270001</v>
      </c>
      <c r="F148" s="93">
        <v>1040.4000000000001</v>
      </c>
      <c r="G148" s="24">
        <v>990.68803992800008</v>
      </c>
    </row>
    <row r="149" spans="1:7">
      <c r="A149" s="182"/>
      <c r="B149" s="38" t="s">
        <v>57</v>
      </c>
      <c r="C149" s="24">
        <v>770</v>
      </c>
      <c r="D149" s="93">
        <v>681</v>
      </c>
      <c r="E149" s="24">
        <v>623.12935497399985</v>
      </c>
      <c r="F149" s="93">
        <v>596</v>
      </c>
      <c r="G149" s="24">
        <v>564.14381044499987</v>
      </c>
    </row>
    <row r="150" spans="1:7">
      <c r="A150" s="182"/>
      <c r="B150" s="66" t="s">
        <v>58</v>
      </c>
      <c r="C150" s="68">
        <v>0.49138481174218251</v>
      </c>
      <c r="D150" s="171">
        <v>0.4812720848056537</v>
      </c>
      <c r="E150" s="68">
        <v>0.47301717959172257</v>
      </c>
      <c r="F150" s="171">
        <v>0.47003154574132494</v>
      </c>
      <c r="G150" s="68">
        <v>0.46474324179309678</v>
      </c>
    </row>
    <row r="151" spans="1:7">
      <c r="A151" s="182"/>
      <c r="B151" s="180" t="s">
        <v>15</v>
      </c>
      <c r="C151" s="24">
        <v>513</v>
      </c>
      <c r="D151" s="93">
        <v>445</v>
      </c>
      <c r="E151" s="24">
        <v>392.85969480899979</v>
      </c>
      <c r="F151" s="93">
        <v>375.4</v>
      </c>
      <c r="G151" s="24">
        <v>370.57196928699989</v>
      </c>
    </row>
    <row r="152" spans="1:7">
      <c r="A152" s="182"/>
      <c r="B152" s="79" t="s">
        <v>98</v>
      </c>
      <c r="C152" s="24">
        <v>382.759345</v>
      </c>
      <c r="D152" s="93">
        <v>272</v>
      </c>
      <c r="E152" s="24">
        <v>183.2248115149998</v>
      </c>
      <c r="F152" s="93">
        <v>172</v>
      </c>
      <c r="G152" s="24">
        <v>213.06951922099989</v>
      </c>
    </row>
    <row r="153" spans="1:7" hidden="1">
      <c r="A153" s="182"/>
      <c r="B153" s="272" t="s">
        <v>29</v>
      </c>
      <c r="C153" s="24">
        <v>164</v>
      </c>
      <c r="D153" s="93">
        <v>116</v>
      </c>
      <c r="E153" s="24">
        <v>86.48531976000001</v>
      </c>
      <c r="F153" s="93">
        <v>98</v>
      </c>
      <c r="G153" s="24">
        <v>92.957701036000017</v>
      </c>
    </row>
    <row r="154" spans="1:7" ht="10.5">
      <c r="A154" s="182"/>
      <c r="B154" s="273" t="s">
        <v>218</v>
      </c>
      <c r="C154" s="275">
        <v>218.759345</v>
      </c>
      <c r="D154" s="276">
        <v>156</v>
      </c>
      <c r="E154" s="275">
        <v>96.73949175499979</v>
      </c>
      <c r="F154" s="276">
        <v>74</v>
      </c>
      <c r="G154" s="275">
        <v>120.31181818499988</v>
      </c>
    </row>
    <row r="155" spans="1:7">
      <c r="A155" s="182"/>
      <c r="B155" s="412" t="s">
        <v>216</v>
      </c>
      <c r="C155" s="24">
        <v>108</v>
      </c>
      <c r="D155" s="93">
        <v>78</v>
      </c>
      <c r="E155" s="24">
        <v>54.164797</v>
      </c>
      <c r="F155" s="93">
        <v>47</v>
      </c>
      <c r="G155" s="24">
        <v>66.059798000000001</v>
      </c>
    </row>
    <row r="156" spans="1:7" ht="10.5">
      <c r="A156" s="182"/>
      <c r="B156" s="413" t="s">
        <v>217</v>
      </c>
      <c r="C156" s="275">
        <v>111.159345</v>
      </c>
      <c r="D156" s="276">
        <v>78.400000000000006</v>
      </c>
      <c r="E156" s="275">
        <v>42.974694754999796</v>
      </c>
      <c r="F156" s="276">
        <v>27</v>
      </c>
      <c r="G156" s="275">
        <v>53.702020184999881</v>
      </c>
    </row>
    <row r="157" spans="1:7">
      <c r="A157" s="182"/>
      <c r="B157" s="55" t="s">
        <v>53</v>
      </c>
      <c r="C157" s="61">
        <v>197.00063509448893</v>
      </c>
      <c r="D157" s="92">
        <v>121</v>
      </c>
      <c r="E157" s="61">
        <v>213.99999999999997</v>
      </c>
      <c r="F157" s="92">
        <v>139.99999999999997</v>
      </c>
      <c r="G157" s="61">
        <v>169</v>
      </c>
    </row>
    <row r="158" spans="1:7">
      <c r="A158" s="182"/>
      <c r="B158" s="55" t="s">
        <v>54</v>
      </c>
      <c r="C158" s="61">
        <v>572.99936490551113</v>
      </c>
      <c r="D158" s="92">
        <v>560</v>
      </c>
      <c r="E158" s="61">
        <v>409.12935497399985</v>
      </c>
      <c r="F158" s="92">
        <v>456</v>
      </c>
      <c r="G158" s="61">
        <v>395.14381044499987</v>
      </c>
    </row>
    <row r="159" spans="1:7">
      <c r="A159" s="182"/>
      <c r="B159" s="91" t="s">
        <v>62</v>
      </c>
      <c r="C159" s="62">
        <v>9076.2181175765436</v>
      </c>
      <c r="D159" s="170">
        <v>8950.3900214354016</v>
      </c>
      <c r="E159" s="62">
        <v>8579.6184080068815</v>
      </c>
      <c r="F159" s="170">
        <v>8076.6554232643575</v>
      </c>
      <c r="G159" s="62">
        <v>7191.8327396831319</v>
      </c>
    </row>
    <row r="160" spans="1:7" ht="9" customHeight="1">
      <c r="B160" s="399"/>
      <c r="C160" s="399"/>
      <c r="D160" s="399"/>
      <c r="E160" s="399"/>
      <c r="F160" s="399"/>
      <c r="G160" s="399"/>
    </row>
    <row r="161" spans="1:7">
      <c r="B161" s="265"/>
      <c r="C161" s="265"/>
      <c r="D161" s="265"/>
      <c r="E161" s="265"/>
      <c r="F161" s="265"/>
      <c r="G161" s="265"/>
    </row>
    <row r="162" spans="1:7" s="18" customFormat="1" ht="12.75" customHeight="1">
      <c r="A162" s="78"/>
      <c r="B162" s="1"/>
      <c r="G162" s="152"/>
    </row>
    <row r="163" spans="1:7">
      <c r="B163" s="267"/>
    </row>
    <row r="164" spans="1:7" s="18" customFormat="1" ht="12.75" customHeight="1">
      <c r="A164" s="78"/>
      <c r="B164" s="1" t="s">
        <v>192</v>
      </c>
      <c r="G164" s="152" t="s">
        <v>161</v>
      </c>
    </row>
    <row r="165" spans="1:7" ht="12.75" customHeight="1">
      <c r="A165" s="143"/>
      <c r="B165" s="429" t="s">
        <v>0</v>
      </c>
      <c r="C165" s="431" t="s">
        <v>1</v>
      </c>
      <c r="D165" s="432"/>
      <c r="E165" s="432"/>
      <c r="F165" s="432"/>
      <c r="G165" s="432"/>
    </row>
    <row r="166" spans="1:7" ht="24" customHeight="1">
      <c r="A166" s="144"/>
      <c r="B166" s="430"/>
      <c r="C166" s="137">
        <f>$C$6</f>
        <v>45930</v>
      </c>
      <c r="D166" s="137">
        <f>$D$6</f>
        <v>45838</v>
      </c>
      <c r="E166" s="137">
        <f>$E$6</f>
        <v>45747</v>
      </c>
      <c r="F166" s="137">
        <f>$F$6</f>
        <v>45657</v>
      </c>
      <c r="G166" s="137">
        <f>$G$6</f>
        <v>45565</v>
      </c>
    </row>
    <row r="167" spans="1:7">
      <c r="A167" s="182"/>
      <c r="B167" s="2" t="s">
        <v>4</v>
      </c>
      <c r="C167" s="25">
        <v>1505.0619922507003</v>
      </c>
      <c r="D167" s="94">
        <v>1404.6479858364157</v>
      </c>
      <c r="E167" s="25">
        <v>1316.7931032788476</v>
      </c>
      <c r="F167" s="94">
        <v>1277.0144991531308</v>
      </c>
      <c r="G167" s="25">
        <v>1211.6348109790747</v>
      </c>
    </row>
    <row r="168" spans="1:7">
      <c r="A168" s="182"/>
      <c r="B168" s="26" t="s">
        <v>99</v>
      </c>
      <c r="C168" s="24">
        <v>1244.4535654845868</v>
      </c>
      <c r="D168" s="93">
        <v>1163.8252888473141</v>
      </c>
      <c r="E168" s="24">
        <v>1088.2571128471466</v>
      </c>
      <c r="F168" s="93">
        <v>1047.7877679897754</v>
      </c>
      <c r="G168" s="24">
        <v>989.34416321522588</v>
      </c>
    </row>
    <row r="169" spans="1:7">
      <c r="A169" s="182"/>
      <c r="B169" s="18" t="s">
        <v>57</v>
      </c>
      <c r="C169" s="24">
        <v>735.03400716823273</v>
      </c>
      <c r="D169" s="93">
        <v>675.58153047553662</v>
      </c>
      <c r="E169" s="24">
        <v>622.51660885946876</v>
      </c>
      <c r="F169" s="93">
        <v>599.31491020675583</v>
      </c>
      <c r="G169" s="24">
        <v>562.95432906303438</v>
      </c>
    </row>
    <row r="170" spans="1:7">
      <c r="A170" s="182"/>
      <c r="B170" s="66" t="s">
        <v>58</v>
      </c>
      <c r="C170" s="68">
        <v>0.48837457257760386</v>
      </c>
      <c r="D170" s="171">
        <v>0.48096144890938841</v>
      </c>
      <c r="E170" s="68">
        <v>0.47275202710994374</v>
      </c>
      <c r="F170" s="171">
        <v>0.46930940142355432</v>
      </c>
      <c r="G170" s="68">
        <v>0.46462376613967787</v>
      </c>
    </row>
    <row r="171" spans="1:7">
      <c r="A171" s="182"/>
      <c r="B171" s="180" t="s">
        <v>15</v>
      </c>
      <c r="C171" s="24">
        <v>486.30414511391245</v>
      </c>
      <c r="D171" s="93">
        <v>440.83341701848815</v>
      </c>
      <c r="E171" s="24">
        <v>391.99186025297382</v>
      </c>
      <c r="F171" s="93">
        <v>375.58483182740451</v>
      </c>
      <c r="G171" s="24">
        <v>368.52777434325867</v>
      </c>
    </row>
    <row r="172" spans="1:7">
      <c r="A172" s="182"/>
      <c r="B172" s="180" t="s">
        <v>98</v>
      </c>
      <c r="C172" s="24">
        <v>290.21326011482813</v>
      </c>
      <c r="D172" s="93">
        <v>245.77935132977933</v>
      </c>
      <c r="E172" s="24">
        <v>209.63070786157908</v>
      </c>
      <c r="F172" s="93">
        <v>207.75967378694529</v>
      </c>
      <c r="G172" s="24">
        <v>225.86947103266701</v>
      </c>
    </row>
    <row r="173" spans="1:7">
      <c r="A173" s="182"/>
      <c r="B173" s="55" t="s">
        <v>53</v>
      </c>
      <c r="C173" s="61">
        <v>197.00063509448893</v>
      </c>
      <c r="D173" s="92">
        <v>121</v>
      </c>
      <c r="E173" s="61">
        <v>213.99999999999997</v>
      </c>
      <c r="F173" s="92">
        <v>139.99999999999997</v>
      </c>
      <c r="G173" s="61">
        <v>169</v>
      </c>
    </row>
    <row r="174" spans="1:7">
      <c r="A174" s="182"/>
      <c r="B174" s="55" t="s">
        <v>54</v>
      </c>
      <c r="C174" s="61">
        <v>538.03337207374375</v>
      </c>
      <c r="D174" s="92">
        <v>554.58153047553662</v>
      </c>
      <c r="E174" s="61">
        <v>408.51660885946876</v>
      </c>
      <c r="F174" s="92">
        <v>459.31491020675583</v>
      </c>
      <c r="G174" s="61">
        <v>393.95432906303438</v>
      </c>
    </row>
    <row r="175" spans="1:7">
      <c r="A175" s="182"/>
      <c r="B175" s="91" t="s">
        <v>62</v>
      </c>
      <c r="C175" s="62">
        <v>9076.2181175765436</v>
      </c>
      <c r="D175" s="170">
        <v>8950.3900214354016</v>
      </c>
      <c r="E175" s="62">
        <v>8579.6184080068815</v>
      </c>
      <c r="F175" s="170">
        <v>8076.6554232643575</v>
      </c>
      <c r="G175" s="62">
        <v>7191.8327396831319</v>
      </c>
    </row>
    <row r="176" spans="1:7" ht="38.25" customHeight="1">
      <c r="B176" s="435" t="s">
        <v>327</v>
      </c>
      <c r="C176" s="435"/>
      <c r="D176" s="435"/>
      <c r="E176" s="435"/>
      <c r="F176" s="435"/>
      <c r="G176" s="435"/>
    </row>
    <row r="177" spans="2:7">
      <c r="B177" s="265"/>
      <c r="C177" s="362"/>
      <c r="D177" s="362"/>
      <c r="E177" s="362"/>
      <c r="F177" s="362"/>
      <c r="G177" s="362"/>
    </row>
    <row r="178" spans="2:7">
      <c r="B178" s="268"/>
    </row>
  </sheetData>
  <mergeCells count="28">
    <mergeCell ref="B87:B88"/>
    <mergeCell ref="B176:G176"/>
    <mergeCell ref="B165:B166"/>
    <mergeCell ref="C165:G165"/>
    <mergeCell ref="B111:G111"/>
    <mergeCell ref="B127:B128"/>
    <mergeCell ref="C127:G127"/>
    <mergeCell ref="C145:G145"/>
    <mergeCell ref="B142:G142"/>
    <mergeCell ref="B145:B146"/>
    <mergeCell ref="B114:B115"/>
    <mergeCell ref="C114:G114"/>
    <mergeCell ref="B5:B6"/>
    <mergeCell ref="B102:B103"/>
    <mergeCell ref="B75:B76"/>
    <mergeCell ref="C5:G5"/>
    <mergeCell ref="C62:G62"/>
    <mergeCell ref="C75:G75"/>
    <mergeCell ref="C87:G87"/>
    <mergeCell ref="C102:G102"/>
    <mergeCell ref="B48:B49"/>
    <mergeCell ref="C48:G48"/>
    <mergeCell ref="B29:B30"/>
    <mergeCell ref="C29:G29"/>
    <mergeCell ref="B62:B63"/>
    <mergeCell ref="B23:G23"/>
    <mergeCell ref="B57:G57"/>
    <mergeCell ref="B96:G96"/>
  </mergeCells>
  <phoneticPr fontId="4" type="noConversion"/>
  <hyperlinks>
    <hyperlink ref="A1" location="Cover!E6" display="INDEX" xr:uid="{00000000-0004-0000-05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2" manualBreakCount="2">
    <brk id="71" max="7" man="1"/>
    <brk id="161" max="7" man="1"/>
  </rowBreaks>
  <ignoredErrors>
    <ignoredError sqref="A1:G2 A58:G59 A72:G72 A85:G88 B77:B83 A98:G99 B89:B95 B104:B110 A124 C124:G124 A111 A4:G5 A3 C3:G3 A25:G25 A23:A24 C24:G24 A47:G49 A26 C26:G26 A74:G76 A73 C73:G73 A101:G103 A100 C100:G100 A125:G125 A71 A6:B6 A84 A96 I58:XFD63 B64:B70 A63:G63 A60 C60:G60 A57 A61:G62 H124:XFD125 H64:XFD96 H98:XFD111 A179:XFD1048576 H1:XFD12 H47:XFD57 H19:XFD2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8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16384" width="9.1796875" style="2"/>
  </cols>
  <sheetData>
    <row r="1" spans="1:7">
      <c r="A1" s="179" t="s">
        <v>13</v>
      </c>
    </row>
    <row r="3" spans="1:7" ht="12.65" customHeight="1">
      <c r="A3" s="8">
        <v>5</v>
      </c>
      <c r="B3" s="1" t="s">
        <v>52</v>
      </c>
      <c r="C3" s="1"/>
      <c r="D3" s="1"/>
      <c r="E3" s="1"/>
      <c r="F3" s="1"/>
      <c r="G3" s="1"/>
    </row>
    <row r="4" spans="1:7" ht="12.65" customHeight="1">
      <c r="B4" s="1"/>
      <c r="C4" s="1"/>
      <c r="D4" s="1"/>
      <c r="E4" s="1"/>
      <c r="F4" s="1"/>
      <c r="G4" s="1"/>
    </row>
    <row r="5" spans="1:7" ht="12.65" customHeight="1">
      <c r="A5" s="10">
        <v>5.0999999999999996</v>
      </c>
      <c r="B5" s="1" t="s">
        <v>91</v>
      </c>
      <c r="C5" s="1"/>
      <c r="D5" s="1"/>
      <c r="E5" s="1"/>
      <c r="F5" s="1"/>
      <c r="G5" s="1"/>
    </row>
    <row r="6" spans="1:7" ht="12.65" customHeight="1">
      <c r="B6" s="1"/>
      <c r="C6" s="1"/>
      <c r="D6" s="1"/>
      <c r="E6" s="1"/>
      <c r="F6" s="1"/>
      <c r="G6" s="1"/>
    </row>
    <row r="7" spans="1:7" ht="12.65" customHeight="1">
      <c r="A7" s="10" t="s">
        <v>66</v>
      </c>
      <c r="B7" s="1" t="s">
        <v>2</v>
      </c>
      <c r="C7" s="1"/>
      <c r="D7" s="1"/>
      <c r="E7" s="1"/>
      <c r="F7" s="1"/>
      <c r="G7" s="1"/>
    </row>
    <row r="8" spans="1:7" ht="12.65" customHeight="1">
      <c r="A8" s="11"/>
      <c r="G8" s="3" t="str">
        <f>'Trends file-4'!G4</f>
        <v>Amount in Rs Mn, except ratios</v>
      </c>
    </row>
    <row r="9" spans="1:7" s="141" customFormat="1" ht="12.65" customHeight="1">
      <c r="A9" s="142"/>
      <c r="B9" s="442" t="s">
        <v>0</v>
      </c>
      <c r="C9" s="440" t="s">
        <v>1</v>
      </c>
      <c r="D9" s="441"/>
      <c r="E9" s="441"/>
      <c r="F9" s="441"/>
      <c r="G9" s="441"/>
    </row>
    <row r="10" spans="1:7" s="141" customFormat="1" ht="25" customHeight="1">
      <c r="A10" s="142"/>
      <c r="B10" s="442"/>
      <c r="C10" s="137">
        <f>'Trends file-1'!C8</f>
        <v>45930</v>
      </c>
      <c r="D10" s="137">
        <f>'Trends file-1'!D8</f>
        <v>45838</v>
      </c>
      <c r="E10" s="137">
        <f>'Trends file-1'!E8</f>
        <v>45747</v>
      </c>
      <c r="F10" s="137">
        <f>'Trends file-1'!F8</f>
        <v>45657</v>
      </c>
      <c r="G10" s="137">
        <f>'Trends file-1'!G8</f>
        <v>45565</v>
      </c>
    </row>
    <row r="11" spans="1:7" ht="12.65" customHeight="1">
      <c r="A11" s="183"/>
      <c r="B11" s="2" t="s">
        <v>5</v>
      </c>
      <c r="C11" s="122">
        <v>9225</v>
      </c>
      <c r="D11" s="138">
        <v>9193</v>
      </c>
      <c r="E11" s="122">
        <v>11529</v>
      </c>
      <c r="F11" s="138">
        <v>16469</v>
      </c>
      <c r="G11" s="122">
        <v>15187</v>
      </c>
    </row>
    <row r="12" spans="1:7" ht="25" customHeight="1">
      <c r="A12" s="184"/>
      <c r="B12" s="4" t="s">
        <v>6</v>
      </c>
      <c r="C12" s="123">
        <v>31755</v>
      </c>
      <c r="D12" s="172">
        <v>31074</v>
      </c>
      <c r="E12" s="123">
        <v>30406</v>
      </c>
      <c r="F12" s="172">
        <v>30122</v>
      </c>
      <c r="G12" s="123">
        <v>29198</v>
      </c>
    </row>
    <row r="13" spans="1:7" ht="12.65" customHeight="1">
      <c r="A13" s="183"/>
      <c r="B13" s="2" t="s">
        <v>7</v>
      </c>
      <c r="C13" s="124">
        <v>75667</v>
      </c>
      <c r="D13" s="139">
        <v>72224</v>
      </c>
      <c r="E13" s="124">
        <v>68364</v>
      </c>
      <c r="F13" s="139">
        <v>70231.750689374894</v>
      </c>
      <c r="G13" s="124">
        <v>69004.549404164951</v>
      </c>
    </row>
    <row r="14" spans="1:7" ht="12.65" customHeight="1">
      <c r="A14" s="183"/>
      <c r="B14" s="2" t="s">
        <v>55</v>
      </c>
      <c r="C14" s="124">
        <v>8513</v>
      </c>
      <c r="D14" s="139">
        <v>8161</v>
      </c>
      <c r="E14" s="124">
        <v>7149</v>
      </c>
      <c r="F14" s="139">
        <v>4953</v>
      </c>
      <c r="G14" s="124">
        <v>5951</v>
      </c>
    </row>
    <row r="15" spans="1:7" ht="12.65" customHeight="1">
      <c r="A15" s="183"/>
      <c r="B15" s="2" t="s">
        <v>8</v>
      </c>
      <c r="C15" s="124">
        <v>10950</v>
      </c>
      <c r="D15" s="139">
        <v>10635</v>
      </c>
      <c r="E15" s="124">
        <v>11870</v>
      </c>
      <c r="F15" s="139">
        <v>10589.43399023</v>
      </c>
      <c r="G15" s="124">
        <v>10577.98763041</v>
      </c>
    </row>
    <row r="16" spans="1:7" ht="12.65" customHeight="1">
      <c r="A16" s="183"/>
      <c r="B16" s="2" t="s">
        <v>37</v>
      </c>
      <c r="C16" s="124">
        <v>21399</v>
      </c>
      <c r="D16" s="139">
        <v>23814</v>
      </c>
      <c r="E16" s="124">
        <v>21500</v>
      </c>
      <c r="F16" s="139">
        <v>-6297.4219493299925</v>
      </c>
      <c r="G16" s="124">
        <v>15121.478563941535</v>
      </c>
    </row>
    <row r="17" spans="1:7" s="1" customFormat="1" ht="12.65" customHeight="1">
      <c r="A17" s="183"/>
      <c r="B17" s="5" t="s">
        <v>2</v>
      </c>
      <c r="C17" s="125">
        <v>157509</v>
      </c>
      <c r="D17" s="140">
        <v>155101</v>
      </c>
      <c r="E17" s="125">
        <v>150818</v>
      </c>
      <c r="F17" s="140">
        <v>126067.7627302749</v>
      </c>
      <c r="G17" s="125">
        <v>145040.0155985165</v>
      </c>
    </row>
    <row r="18" spans="1:7" s="4" customFormat="1" ht="24" customHeight="1">
      <c r="A18" s="359"/>
      <c r="B18" s="433"/>
      <c r="C18" s="433"/>
      <c r="D18" s="433"/>
      <c r="E18" s="433"/>
      <c r="F18" s="433"/>
      <c r="G18" s="433"/>
    </row>
    <row r="19" spans="1:7" ht="10.5">
      <c r="A19" s="10" t="s">
        <v>67</v>
      </c>
      <c r="B19" s="1" t="s">
        <v>114</v>
      </c>
      <c r="C19" s="1"/>
      <c r="D19" s="1"/>
      <c r="E19" s="1"/>
      <c r="F19" s="1"/>
      <c r="G19" s="1"/>
    </row>
    <row r="20" spans="1:7">
      <c r="A20" s="11"/>
      <c r="G20" s="3" t="str">
        <f>G8</f>
        <v>Amount in Rs Mn, except ratios</v>
      </c>
    </row>
    <row r="21" spans="1:7" s="141" customFormat="1" ht="12.75" customHeight="1">
      <c r="A21" s="142"/>
      <c r="B21" s="442" t="s">
        <v>0</v>
      </c>
      <c r="C21" s="440" t="s">
        <v>1</v>
      </c>
      <c r="D21" s="441"/>
      <c r="E21" s="441"/>
      <c r="F21" s="441"/>
      <c r="G21" s="441"/>
    </row>
    <row r="22" spans="1:7" s="141" customFormat="1" ht="25" customHeight="1">
      <c r="A22" s="142"/>
      <c r="B22" s="442"/>
      <c r="C22" s="137">
        <f>'Trends file-4'!$C$6</f>
        <v>45930</v>
      </c>
      <c r="D22" s="137">
        <f>'Trends file-4'!$D$6</f>
        <v>45838</v>
      </c>
      <c r="E22" s="137">
        <f>'Trends file-4'!$E$6</f>
        <v>45747</v>
      </c>
      <c r="F22" s="137">
        <f>'Trends file-4'!$F$6</f>
        <v>45657</v>
      </c>
      <c r="G22" s="137">
        <f>'Trends file-4'!$G$6</f>
        <v>45565</v>
      </c>
    </row>
    <row r="23" spans="1:7">
      <c r="A23" s="183"/>
      <c r="B23" s="2" t="s">
        <v>84</v>
      </c>
      <c r="C23" s="122">
        <v>83573</v>
      </c>
      <c r="D23" s="138">
        <v>79103</v>
      </c>
      <c r="E23" s="122">
        <v>79374</v>
      </c>
      <c r="F23" s="138">
        <v>77082.196063396113</v>
      </c>
      <c r="G23" s="122">
        <v>77232.549999099778</v>
      </c>
    </row>
    <row r="24" spans="1:7">
      <c r="A24" s="183"/>
      <c r="B24" s="4" t="s">
        <v>85</v>
      </c>
      <c r="C24" s="124">
        <v>26011</v>
      </c>
      <c r="D24" s="139">
        <v>25590</v>
      </c>
      <c r="E24" s="124">
        <v>23969</v>
      </c>
      <c r="F24" s="139">
        <v>25423.785217550001</v>
      </c>
      <c r="G24" s="124">
        <v>25305.677904889999</v>
      </c>
    </row>
    <row r="25" spans="1:7" s="1" customFormat="1" ht="10.5">
      <c r="A25" s="183"/>
      <c r="B25" s="5" t="s">
        <v>114</v>
      </c>
      <c r="C25" s="125">
        <v>109584</v>
      </c>
      <c r="D25" s="140">
        <v>104693</v>
      </c>
      <c r="E25" s="125">
        <v>103343</v>
      </c>
      <c r="F25" s="140">
        <v>102505.98128094611</v>
      </c>
      <c r="G25" s="125">
        <v>102538.22790398978</v>
      </c>
    </row>
    <row r="26" spans="1:7" ht="30.75" customHeight="1">
      <c r="A26" s="11"/>
      <c r="B26" s="434"/>
      <c r="C26" s="434"/>
      <c r="D26" s="434"/>
      <c r="E26" s="434"/>
      <c r="F26" s="434"/>
      <c r="G26" s="434"/>
    </row>
    <row r="27" spans="1:7" ht="10.5">
      <c r="A27" s="10" t="s">
        <v>89</v>
      </c>
      <c r="B27" s="1" t="s">
        <v>14</v>
      </c>
      <c r="C27" s="1"/>
      <c r="D27" s="1"/>
      <c r="E27" s="1"/>
      <c r="F27" s="1"/>
      <c r="G27" s="1"/>
    </row>
    <row r="28" spans="1:7">
      <c r="A28" s="11"/>
      <c r="G28" s="3" t="str">
        <f>G20</f>
        <v>Amount in Rs Mn, except ratios</v>
      </c>
    </row>
    <row r="29" spans="1:7" s="141" customFormat="1" ht="12.75" customHeight="1">
      <c r="A29" s="145"/>
      <c r="B29" s="442" t="s">
        <v>0</v>
      </c>
      <c r="C29" s="440" t="s">
        <v>1</v>
      </c>
      <c r="D29" s="441"/>
      <c r="E29" s="441"/>
      <c r="F29" s="441"/>
      <c r="G29" s="441"/>
    </row>
    <row r="30" spans="1:7" s="141" customFormat="1" ht="25" customHeight="1">
      <c r="A30" s="146"/>
      <c r="B30" s="442"/>
      <c r="C30" s="137">
        <f>'Trends file-4'!$C$6</f>
        <v>45930</v>
      </c>
      <c r="D30" s="137">
        <f>'Trends file-4'!$D$6</f>
        <v>45838</v>
      </c>
      <c r="E30" s="137">
        <f>'Trends file-4'!$E$6</f>
        <v>45747</v>
      </c>
      <c r="F30" s="137">
        <f>'Trends file-4'!$F$6</f>
        <v>45657</v>
      </c>
      <c r="G30" s="137">
        <f>'Trends file-4'!$G$6</f>
        <v>45565</v>
      </c>
    </row>
    <row r="31" spans="1:7">
      <c r="A31" s="183"/>
      <c r="B31" s="2" t="s">
        <v>10</v>
      </c>
      <c r="C31" s="122">
        <v>8806</v>
      </c>
      <c r="D31" s="138">
        <v>9162</v>
      </c>
      <c r="E31" s="122">
        <v>6371</v>
      </c>
      <c r="F31" s="138">
        <v>7016.3821739696796</v>
      </c>
      <c r="G31" s="122">
        <v>6362.6646810619795</v>
      </c>
    </row>
    <row r="32" spans="1:7">
      <c r="A32" s="183"/>
      <c r="B32" s="4" t="s">
        <v>11</v>
      </c>
      <c r="C32" s="124">
        <v>13578</v>
      </c>
      <c r="D32" s="139">
        <v>11810</v>
      </c>
      <c r="E32" s="124">
        <v>16303</v>
      </c>
      <c r="F32" s="139">
        <v>22378.702908607065</v>
      </c>
      <c r="G32" s="124">
        <v>13419.863617828081</v>
      </c>
    </row>
    <row r="33" spans="1:7" s="1" customFormat="1" ht="10.5">
      <c r="A33" s="183"/>
      <c r="B33" s="5" t="s">
        <v>29</v>
      </c>
      <c r="C33" s="125">
        <v>22384</v>
      </c>
      <c r="D33" s="140">
        <v>20972</v>
      </c>
      <c r="E33" s="125">
        <v>22674</v>
      </c>
      <c r="F33" s="140">
        <v>29395.085082576745</v>
      </c>
      <c r="G33" s="125">
        <v>19782.528298890062</v>
      </c>
    </row>
    <row r="34" spans="1:7" ht="24" customHeight="1">
      <c r="A34" s="11"/>
      <c r="B34" s="434"/>
      <c r="C34" s="434"/>
      <c r="D34" s="434"/>
      <c r="E34" s="434"/>
      <c r="F34" s="434"/>
      <c r="G34" s="434"/>
    </row>
    <row r="35" spans="1:7" s="18" customFormat="1" ht="10.5">
      <c r="A35" s="27">
        <v>5.2</v>
      </c>
      <c r="B35" s="16" t="s">
        <v>95</v>
      </c>
      <c r="C35" s="16"/>
      <c r="D35" s="16"/>
      <c r="E35" s="16"/>
      <c r="F35" s="16"/>
      <c r="G35" s="16"/>
    </row>
    <row r="36" spans="1:7" s="18" customFormat="1" ht="10.5">
      <c r="B36" s="16"/>
      <c r="C36" s="16"/>
      <c r="D36" s="16"/>
      <c r="E36" s="16"/>
      <c r="F36" s="16"/>
      <c r="G36" s="16"/>
    </row>
    <row r="37" spans="1:7" s="18" customFormat="1" ht="10.5">
      <c r="A37" s="27" t="s">
        <v>205</v>
      </c>
      <c r="B37" s="16" t="s">
        <v>233</v>
      </c>
      <c r="C37" s="16"/>
      <c r="D37" s="16"/>
      <c r="E37" s="16"/>
      <c r="F37" s="16"/>
      <c r="G37" s="16"/>
    </row>
    <row r="38" spans="1:7" s="18" customFormat="1">
      <c r="A38" s="21"/>
      <c r="G38" s="77" t="s">
        <v>162</v>
      </c>
    </row>
    <row r="39" spans="1:7" s="141" customFormat="1" ht="12" customHeight="1">
      <c r="A39" s="142"/>
      <c r="B39" s="442" t="s">
        <v>0</v>
      </c>
      <c r="C39" s="440" t="s">
        <v>1</v>
      </c>
      <c r="D39" s="441"/>
      <c r="E39" s="441"/>
      <c r="F39" s="441"/>
      <c r="G39" s="441"/>
    </row>
    <row r="40" spans="1:7" s="141" customFormat="1" ht="12" customHeight="1">
      <c r="A40" s="142"/>
      <c r="B40" s="442"/>
      <c r="C40" s="137">
        <f>'Trends file-4'!$C$6</f>
        <v>45930</v>
      </c>
      <c r="D40" s="137">
        <f>'Trends file-4'!$D$6</f>
        <v>45838</v>
      </c>
      <c r="E40" s="137">
        <f>'Trends file-4'!$E$6</f>
        <v>45747</v>
      </c>
      <c r="F40" s="137">
        <f>'Trends file-4'!$F$6</f>
        <v>45657</v>
      </c>
      <c r="G40" s="137">
        <f>'Trends file-4'!$G$6</f>
        <v>45565</v>
      </c>
    </row>
    <row r="41" spans="1:7">
      <c r="A41" s="183"/>
      <c r="B41" s="2" t="s">
        <v>5</v>
      </c>
      <c r="C41" s="122">
        <v>60.747949095828787</v>
      </c>
      <c r="D41" s="138">
        <v>56.38092251953924</v>
      </c>
      <c r="E41" s="122">
        <v>56.035206736710506</v>
      </c>
      <c r="F41" s="138">
        <v>59.088807553679878</v>
      </c>
      <c r="G41" s="122">
        <v>61.206320689807342</v>
      </c>
    </row>
    <row r="42" spans="1:7">
      <c r="A42" s="184"/>
      <c r="B42" s="4" t="s">
        <v>6</v>
      </c>
      <c r="C42" s="123">
        <v>71.895121723738157</v>
      </c>
      <c r="D42" s="172">
        <v>70.764913165961786</v>
      </c>
      <c r="E42" s="123">
        <v>69.368835853257721</v>
      </c>
      <c r="F42" s="172">
        <v>66.506477337132907</v>
      </c>
      <c r="G42" s="123">
        <v>64.915318644366081</v>
      </c>
    </row>
    <row r="43" spans="1:7">
      <c r="A43" s="183"/>
      <c r="B43" s="2" t="s">
        <v>7</v>
      </c>
      <c r="C43" s="124">
        <v>288.39433355871813</v>
      </c>
      <c r="D43" s="139">
        <v>276.54483500601697</v>
      </c>
      <c r="E43" s="124">
        <v>267.20376543572746</v>
      </c>
      <c r="F43" s="139">
        <v>248.43183026767468</v>
      </c>
      <c r="G43" s="124">
        <v>234.21194657223774</v>
      </c>
    </row>
    <row r="44" spans="1:7">
      <c r="A44" s="183"/>
      <c r="B44" s="2" t="s">
        <v>55</v>
      </c>
      <c r="C44" s="124">
        <v>127.96535594654654</v>
      </c>
      <c r="D44" s="139">
        <v>113.67686130360046</v>
      </c>
      <c r="E44" s="124">
        <v>103.13194784173298</v>
      </c>
      <c r="F44" s="139">
        <v>103.63144627254262</v>
      </c>
      <c r="G44" s="124">
        <v>96.169008429675472</v>
      </c>
    </row>
    <row r="45" spans="1:7">
      <c r="A45" s="183"/>
      <c r="B45" s="2" t="s">
        <v>8</v>
      </c>
      <c r="C45" s="124">
        <v>89.924955143935364</v>
      </c>
      <c r="D45" s="139">
        <v>83.759281154559261</v>
      </c>
      <c r="E45" s="124">
        <v>81.953251094604852</v>
      </c>
      <c r="F45" s="139">
        <v>85.452923459309375</v>
      </c>
      <c r="G45" s="124">
        <v>82.722955001298914</v>
      </c>
    </row>
    <row r="46" spans="1:7">
      <c r="A46" s="183"/>
      <c r="B46" s="2" t="s">
        <v>37</v>
      </c>
      <c r="C46" s="124">
        <v>140.25575981517829</v>
      </c>
      <c r="D46" s="139">
        <v>135.86376784421196</v>
      </c>
      <c r="E46" s="124">
        <v>121.83889481099966</v>
      </c>
      <c r="F46" s="139">
        <v>121.1458599464914</v>
      </c>
      <c r="G46" s="124">
        <v>113.97478725610037</v>
      </c>
    </row>
    <row r="47" spans="1:7" ht="10.5">
      <c r="A47" s="183"/>
      <c r="B47" s="5" t="s">
        <v>2</v>
      </c>
      <c r="C47" s="125">
        <v>779.1834752839452</v>
      </c>
      <c r="D47" s="140">
        <v>736.99058099388981</v>
      </c>
      <c r="E47" s="125">
        <v>699.53190177303327</v>
      </c>
      <c r="F47" s="140">
        <v>684.25734483683095</v>
      </c>
      <c r="G47" s="125">
        <v>653.20033659348599</v>
      </c>
    </row>
    <row r="48" spans="1:7" ht="36" customHeight="1">
      <c r="A48" s="11"/>
      <c r="B48" s="435" t="s">
        <v>328</v>
      </c>
      <c r="C48" s="435"/>
      <c r="D48" s="435"/>
      <c r="E48" s="435"/>
      <c r="F48" s="435"/>
      <c r="G48" s="435"/>
    </row>
    <row r="49" spans="1:7" ht="21.75" customHeight="1">
      <c r="A49" s="11"/>
      <c r="B49" s="436"/>
      <c r="C49" s="436"/>
      <c r="D49" s="436"/>
      <c r="E49" s="436"/>
      <c r="F49" s="436"/>
      <c r="G49" s="436"/>
    </row>
    <row r="50" spans="1:7" ht="10.5">
      <c r="A50" s="10" t="s">
        <v>206</v>
      </c>
      <c r="B50" s="1" t="s">
        <v>275</v>
      </c>
      <c r="C50" s="1"/>
      <c r="D50" s="1"/>
      <c r="E50" s="1"/>
      <c r="F50" s="1"/>
      <c r="G50" s="1"/>
    </row>
    <row r="51" spans="1:7">
      <c r="A51" s="11"/>
      <c r="G51" s="77" t="str">
        <f>G38</f>
        <v>Amount in US$ Mn</v>
      </c>
    </row>
    <row r="52" spans="1:7" s="141" customFormat="1" ht="12" customHeight="1">
      <c r="A52" s="142"/>
      <c r="B52" s="442" t="s">
        <v>0</v>
      </c>
      <c r="C52" s="440" t="s">
        <v>1</v>
      </c>
      <c r="D52" s="441"/>
      <c r="E52" s="441"/>
      <c r="F52" s="441"/>
      <c r="G52" s="441"/>
    </row>
    <row r="53" spans="1:7" s="141" customFormat="1" ht="12" customHeight="1">
      <c r="A53" s="142"/>
      <c r="B53" s="442"/>
      <c r="C53" s="137">
        <f>'Trends file-4'!$C$6</f>
        <v>45930</v>
      </c>
      <c r="D53" s="137">
        <f>'Trends file-4'!$D$6</f>
        <v>45838</v>
      </c>
      <c r="E53" s="137">
        <f>'Trends file-4'!$E$6</f>
        <v>45747</v>
      </c>
      <c r="F53" s="137">
        <f>'Trends file-4'!$F$6</f>
        <v>45657</v>
      </c>
      <c r="G53" s="137">
        <f>'Trends file-4'!$G$6</f>
        <v>45565</v>
      </c>
    </row>
    <row r="54" spans="1:7">
      <c r="A54" s="11"/>
      <c r="B54" s="2" t="s">
        <v>84</v>
      </c>
      <c r="C54" s="122">
        <v>203.20927276696648</v>
      </c>
      <c r="D54" s="138">
        <v>203.46035564215964</v>
      </c>
      <c r="E54" s="122">
        <v>202.12271728961801</v>
      </c>
      <c r="F54" s="138">
        <v>195.1509902949557</v>
      </c>
      <c r="G54" s="122">
        <v>165.82559645894636</v>
      </c>
    </row>
    <row r="55" spans="1:7">
      <c r="A55" s="11"/>
      <c r="B55" s="4" t="s">
        <v>85</v>
      </c>
      <c r="C55" s="124">
        <v>43.962802323021485</v>
      </c>
      <c r="D55" s="139">
        <v>29.743178030240678</v>
      </c>
      <c r="E55" s="124">
        <v>28.350321901389208</v>
      </c>
      <c r="F55" s="139">
        <v>27.017200371504689</v>
      </c>
      <c r="G55" s="124">
        <v>27.584817723672941</v>
      </c>
    </row>
    <row r="56" spans="1:7" ht="10.5">
      <c r="A56" s="10"/>
      <c r="B56" s="5" t="s">
        <v>114</v>
      </c>
      <c r="C56" s="125">
        <v>247.17207508998797</v>
      </c>
      <c r="D56" s="140">
        <v>233.20353367240031</v>
      </c>
      <c r="E56" s="125">
        <v>230.47303919100722</v>
      </c>
      <c r="F56" s="140">
        <v>222.16819066646039</v>
      </c>
      <c r="G56" s="125">
        <v>193.41041418261932</v>
      </c>
    </row>
    <row r="57" spans="1:7" ht="39" customHeight="1">
      <c r="A57" s="11"/>
      <c r="B57" s="435" t="s">
        <v>328</v>
      </c>
      <c r="C57" s="435"/>
      <c r="D57" s="435"/>
      <c r="E57" s="435"/>
      <c r="F57" s="435"/>
      <c r="G57" s="435"/>
    </row>
    <row r="58" spans="1:7" ht="24.75" customHeight="1">
      <c r="A58" s="11"/>
      <c r="B58" s="436"/>
      <c r="C58" s="436"/>
      <c r="D58" s="436"/>
      <c r="E58" s="436"/>
      <c r="F58" s="436"/>
      <c r="G58" s="436"/>
    </row>
    <row r="59" spans="1:7" ht="10.5">
      <c r="A59" s="10" t="s">
        <v>296</v>
      </c>
      <c r="B59" s="16" t="s">
        <v>276</v>
      </c>
      <c r="C59" s="1"/>
      <c r="D59" s="1"/>
      <c r="E59" s="1"/>
      <c r="F59" s="1"/>
      <c r="G59" s="1"/>
    </row>
    <row r="60" spans="1:7">
      <c r="A60" s="11"/>
      <c r="G60" s="77" t="str">
        <f>G51</f>
        <v>Amount in US$ Mn</v>
      </c>
    </row>
    <row r="61" spans="1:7" s="141" customFormat="1" ht="12" customHeight="1">
      <c r="A61" s="142"/>
      <c r="B61" s="442" t="s">
        <v>0</v>
      </c>
      <c r="C61" s="440" t="s">
        <v>1</v>
      </c>
      <c r="D61" s="441"/>
      <c r="E61" s="441"/>
      <c r="F61" s="441"/>
      <c r="G61" s="441"/>
    </row>
    <row r="62" spans="1:7" s="141" customFormat="1" ht="12" customHeight="1">
      <c r="A62" s="142"/>
      <c r="B62" s="442"/>
      <c r="C62" s="137">
        <f>'Trends file-4'!$C$6</f>
        <v>45930</v>
      </c>
      <c r="D62" s="137">
        <f>'Trends file-4'!$D$6</f>
        <v>45838</v>
      </c>
      <c r="E62" s="137">
        <f>'Trends file-4'!$E$6</f>
        <v>45747</v>
      </c>
      <c r="F62" s="137">
        <f>'Trends file-4'!$F$6</f>
        <v>45657</v>
      </c>
      <c r="G62" s="137">
        <f>'Trends file-4'!$G$6</f>
        <v>45565</v>
      </c>
    </row>
    <row r="63" spans="1:7">
      <c r="A63" s="11"/>
      <c r="B63" s="2" t="s">
        <v>10</v>
      </c>
      <c r="C63" s="122">
        <v>111</v>
      </c>
      <c r="D63" s="138">
        <v>112</v>
      </c>
      <c r="E63" s="122">
        <v>81.548638048000015</v>
      </c>
      <c r="F63" s="138">
        <v>80</v>
      </c>
      <c r="G63" s="122">
        <v>73.168294063000005</v>
      </c>
    </row>
    <row r="64" spans="1:7">
      <c r="A64" s="11"/>
      <c r="B64" s="4" t="s">
        <v>11</v>
      </c>
      <c r="C64" s="124">
        <v>53</v>
      </c>
      <c r="D64" s="139">
        <v>5</v>
      </c>
      <c r="E64" s="124">
        <v>4.9366817119999986</v>
      </c>
      <c r="F64" s="139">
        <v>18</v>
      </c>
      <c r="G64" s="124">
        <v>19.589406973000006</v>
      </c>
    </row>
    <row r="65" spans="1:7" ht="10.5">
      <c r="A65" s="40"/>
      <c r="B65" s="5" t="s">
        <v>29</v>
      </c>
      <c r="C65" s="125">
        <v>164</v>
      </c>
      <c r="D65" s="140">
        <v>117</v>
      </c>
      <c r="E65" s="125">
        <v>86.48531976000001</v>
      </c>
      <c r="F65" s="140">
        <v>98</v>
      </c>
      <c r="G65" s="125">
        <v>92.757701036000014</v>
      </c>
    </row>
    <row r="66" spans="1:7">
      <c r="A66" s="11"/>
      <c r="B66" s="268" t="s">
        <v>196</v>
      </c>
      <c r="C66" s="12"/>
      <c r="D66" s="12"/>
      <c r="E66" s="12"/>
      <c r="F66" s="135"/>
      <c r="G66" s="135"/>
    </row>
    <row r="67" spans="1:7">
      <c r="A67" s="11"/>
      <c r="B67" s="268"/>
      <c r="C67" s="12"/>
      <c r="D67" s="12"/>
      <c r="E67" s="12"/>
      <c r="F67" s="135"/>
      <c r="G67" s="135"/>
    </row>
    <row r="68" spans="1:7" ht="10.5">
      <c r="A68" s="10">
        <v>5.3</v>
      </c>
      <c r="B68" s="1" t="s">
        <v>106</v>
      </c>
      <c r="C68" s="1"/>
      <c r="D68" s="1"/>
      <c r="E68" s="1"/>
      <c r="F68" s="12"/>
      <c r="G68" s="12"/>
    </row>
    <row r="69" spans="1:7">
      <c r="A69" s="11"/>
      <c r="B69" s="12"/>
      <c r="C69" s="12"/>
      <c r="D69" s="12"/>
      <c r="E69" s="12"/>
      <c r="F69" s="12"/>
      <c r="G69" s="12"/>
    </row>
    <row r="70" spans="1:7" ht="10.5">
      <c r="B70" s="1" t="s">
        <v>92</v>
      </c>
      <c r="G70" s="3" t="str">
        <f>'Trends file-4'!G4</f>
        <v>Amount in Rs Mn, except ratios</v>
      </c>
    </row>
    <row r="71" spans="1:7" s="141" customFormat="1" ht="12" customHeight="1">
      <c r="B71" s="430" t="s">
        <v>0</v>
      </c>
      <c r="C71" s="443" t="s">
        <v>1</v>
      </c>
      <c r="D71" s="441"/>
      <c r="E71" s="441"/>
      <c r="F71" s="441"/>
      <c r="G71" s="441"/>
    </row>
    <row r="72" spans="1:7" s="141" customFormat="1" ht="12" customHeight="1">
      <c r="B72" s="444"/>
      <c r="C72" s="137">
        <f>'Trends file-4'!$C$6</f>
        <v>45930</v>
      </c>
      <c r="D72" s="137">
        <f>'Trends file-4'!$D$6</f>
        <v>45838</v>
      </c>
      <c r="E72" s="137">
        <f>'Trends file-4'!$E$6</f>
        <v>45747</v>
      </c>
      <c r="F72" s="137">
        <f>'Trends file-4'!$F$6</f>
        <v>45657</v>
      </c>
      <c r="G72" s="137">
        <f>'Trends file-4'!$G$6</f>
        <v>45565</v>
      </c>
    </row>
    <row r="73" spans="1:7">
      <c r="A73" s="183"/>
      <c r="B73" s="53" t="s">
        <v>49</v>
      </c>
      <c r="C73" s="122">
        <v>201940</v>
      </c>
      <c r="D73" s="138">
        <v>207827</v>
      </c>
      <c r="E73" s="122">
        <v>202139</v>
      </c>
      <c r="F73" s="138">
        <v>208424</v>
      </c>
      <c r="G73" s="122">
        <v>204270.70198899999</v>
      </c>
    </row>
    <row r="74" spans="1:7" ht="20">
      <c r="A74" s="183"/>
      <c r="B74" s="53" t="s">
        <v>50</v>
      </c>
      <c r="C74" s="123">
        <v>263855</v>
      </c>
      <c r="D74" s="172">
        <v>258285</v>
      </c>
      <c r="E74" s="123">
        <v>376023</v>
      </c>
      <c r="F74" s="172">
        <v>265320</v>
      </c>
      <c r="G74" s="123">
        <v>322851.94456899998</v>
      </c>
    </row>
    <row r="75" spans="1:7">
      <c r="A75" s="183"/>
      <c r="B75" s="53" t="s">
        <v>101</v>
      </c>
      <c r="C75" s="124">
        <v>934739</v>
      </c>
      <c r="D75" s="139">
        <v>907633</v>
      </c>
      <c r="E75" s="124">
        <v>905975</v>
      </c>
      <c r="F75" s="139">
        <v>944267</v>
      </c>
      <c r="G75" s="124">
        <v>976944.73748500005</v>
      </c>
    </row>
    <row r="76" spans="1:7" ht="10.5">
      <c r="A76" s="183"/>
      <c r="B76" s="54" t="s">
        <v>51</v>
      </c>
      <c r="C76" s="124"/>
      <c r="D76" s="139"/>
      <c r="E76" s="124"/>
      <c r="F76" s="139"/>
      <c r="G76" s="124"/>
    </row>
    <row r="77" spans="1:7">
      <c r="A77" s="183"/>
      <c r="B77" s="52" t="s">
        <v>164</v>
      </c>
      <c r="C77" s="97">
        <v>62991</v>
      </c>
      <c r="D77" s="109">
        <v>53237</v>
      </c>
      <c r="E77" s="97">
        <v>61060</v>
      </c>
      <c r="F77" s="109">
        <v>60244</v>
      </c>
      <c r="G77" s="97">
        <v>47635.251248</v>
      </c>
    </row>
    <row r="78" spans="1:7">
      <c r="A78" s="183"/>
      <c r="B78" s="52" t="s">
        <v>261</v>
      </c>
      <c r="C78" s="124">
        <v>71030</v>
      </c>
      <c r="D78" s="139">
        <v>65615</v>
      </c>
      <c r="E78" s="124">
        <v>37991</v>
      </c>
      <c r="F78" s="139">
        <v>21013</v>
      </c>
      <c r="G78" s="124">
        <v>9436.6549180000002</v>
      </c>
    </row>
    <row r="79" spans="1:7" ht="10.5">
      <c r="A79" s="11"/>
      <c r="B79" s="54" t="s">
        <v>258</v>
      </c>
      <c r="C79" s="96">
        <v>1266513</v>
      </c>
      <c r="D79" s="161">
        <v>1254893</v>
      </c>
      <c r="E79" s="96">
        <v>1385086</v>
      </c>
      <c r="F79" s="161">
        <v>1336754</v>
      </c>
      <c r="G79" s="96">
        <v>1446995.4778770001</v>
      </c>
    </row>
    <row r="80" spans="1:7">
      <c r="A80" s="11"/>
      <c r="B80" s="52" t="s">
        <v>260</v>
      </c>
      <c r="C80" s="97">
        <v>680618</v>
      </c>
      <c r="D80" s="109">
        <v>660901</v>
      </c>
      <c r="E80" s="97">
        <v>653298</v>
      </c>
      <c r="F80" s="109">
        <v>629333</v>
      </c>
      <c r="G80" s="97">
        <v>609208.23841205298</v>
      </c>
    </row>
    <row r="81" spans="1:7" ht="10.5">
      <c r="A81" s="11"/>
      <c r="B81" s="186" t="s">
        <v>259</v>
      </c>
      <c r="C81" s="127">
        <v>1947131</v>
      </c>
      <c r="D81" s="173">
        <v>1915794</v>
      </c>
      <c r="E81" s="127">
        <v>2038384</v>
      </c>
      <c r="F81" s="173">
        <v>1966087</v>
      </c>
      <c r="G81" s="127">
        <v>2056203.7162890532</v>
      </c>
    </row>
    <row r="82" spans="1:7" s="188" customFormat="1" ht="27" customHeight="1">
      <c r="B82" s="436"/>
      <c r="C82" s="436"/>
      <c r="D82" s="436"/>
      <c r="E82" s="436"/>
      <c r="F82" s="436"/>
      <c r="G82" s="436"/>
    </row>
    <row r="83" spans="1:7" s="188" customFormat="1" ht="10.5">
      <c r="B83" s="187"/>
      <c r="C83" s="189"/>
      <c r="D83" s="189"/>
      <c r="E83" s="189"/>
      <c r="F83" s="189"/>
      <c r="G83" s="189"/>
    </row>
    <row r="84" spans="1:7">
      <c r="B84" s="38"/>
      <c r="C84" s="38"/>
      <c r="D84" s="38"/>
      <c r="E84" s="38"/>
      <c r="F84" s="17"/>
      <c r="G84" s="17"/>
    </row>
    <row r="85" spans="1:7" ht="10.5">
      <c r="B85" s="1" t="s">
        <v>93</v>
      </c>
      <c r="G85" s="77" t="str">
        <f>G60</f>
        <v>Amount in US$ Mn</v>
      </c>
    </row>
    <row r="86" spans="1:7" s="141" customFormat="1" ht="12" customHeight="1">
      <c r="B86" s="430" t="s">
        <v>0</v>
      </c>
      <c r="C86" s="443" t="s">
        <v>1</v>
      </c>
      <c r="D86" s="441"/>
      <c r="E86" s="441"/>
      <c r="F86" s="441"/>
      <c r="G86" s="441"/>
    </row>
    <row r="87" spans="1:7" s="141" customFormat="1" ht="12" customHeight="1">
      <c r="B87" s="444"/>
      <c r="C87" s="137">
        <f>'Trends file-4'!$C$6</f>
        <v>45930</v>
      </c>
      <c r="D87" s="137">
        <f>'Trends file-4'!$D$6</f>
        <v>45838</v>
      </c>
      <c r="E87" s="137">
        <f>'Trends file-4'!$E$6</f>
        <v>45747</v>
      </c>
      <c r="F87" s="137">
        <f>'Trends file-4'!$F$6</f>
        <v>45657</v>
      </c>
      <c r="G87" s="137">
        <f>'Trends file-4'!$G$6</f>
        <v>45565</v>
      </c>
    </row>
    <row r="88" spans="1:7">
      <c r="A88" s="183"/>
      <c r="B88" s="53" t="s">
        <v>49</v>
      </c>
      <c r="C88" s="122">
        <v>2275.2315904988745</v>
      </c>
      <c r="D88" s="138">
        <v>2429.0376042842749</v>
      </c>
      <c r="E88" s="122">
        <v>2361.9501433722749</v>
      </c>
      <c r="F88" s="138">
        <v>2438.6916358062608</v>
      </c>
      <c r="G88" s="122">
        <v>2441.4202425396325</v>
      </c>
    </row>
    <row r="89" spans="1:7" ht="20">
      <c r="A89" s="183"/>
      <c r="B89" s="53" t="s">
        <v>50</v>
      </c>
      <c r="C89" s="124">
        <v>2972.8198044522164</v>
      </c>
      <c r="D89" s="139">
        <v>3018.7799353431651</v>
      </c>
      <c r="E89" s="124">
        <v>4393.74677207898</v>
      </c>
      <c r="F89" s="139">
        <v>3104.4105516260947</v>
      </c>
      <c r="G89" s="124">
        <v>3858.6897931965077</v>
      </c>
    </row>
    <row r="90" spans="1:7">
      <c r="A90" s="183"/>
      <c r="B90" s="53" t="s">
        <v>101</v>
      </c>
      <c r="C90" s="124">
        <v>10531.582161391143</v>
      </c>
      <c r="D90" s="139">
        <v>10608.220721510437</v>
      </c>
      <c r="E90" s="124">
        <v>10586.120348580416</v>
      </c>
      <c r="F90" s="139">
        <v>11048.516652918428</v>
      </c>
      <c r="G90" s="124">
        <v>11676.332605284168</v>
      </c>
    </row>
    <row r="91" spans="1:7" ht="10.5">
      <c r="A91" s="183"/>
      <c r="B91" s="54" t="s">
        <v>51</v>
      </c>
      <c r="C91" s="124"/>
      <c r="D91" s="139"/>
      <c r="E91" s="124"/>
      <c r="F91" s="139"/>
      <c r="G91" s="124"/>
    </row>
    <row r="92" spans="1:7">
      <c r="A92" s="183"/>
      <c r="B92" s="52" t="s">
        <v>164</v>
      </c>
      <c r="C92" s="97">
        <v>709.71136534175798</v>
      </c>
      <c r="D92" s="109">
        <v>622.22268973368216</v>
      </c>
      <c r="E92" s="97">
        <v>713.47278731126153</v>
      </c>
      <c r="F92" s="109">
        <v>704.89261748892818</v>
      </c>
      <c r="G92" s="97">
        <v>569.33111563689215</v>
      </c>
    </row>
    <row r="93" spans="1:7">
      <c r="A93" s="183"/>
      <c r="B93" s="52" t="s">
        <v>261</v>
      </c>
      <c r="C93" s="124">
        <v>800.28572780595755</v>
      </c>
      <c r="D93" s="139">
        <v>766.89411099189567</v>
      </c>
      <c r="E93" s="124">
        <v>443.91655196105694</v>
      </c>
      <c r="F93" s="139">
        <v>245.86529067284459</v>
      </c>
      <c r="G93" s="124">
        <v>112.78582838525233</v>
      </c>
    </row>
    <row r="94" spans="1:7" ht="10.5">
      <c r="A94" s="183"/>
      <c r="B94" s="54" t="s">
        <v>219</v>
      </c>
      <c r="C94" s="96">
        <v>14269.636463194518</v>
      </c>
      <c r="D94" s="161">
        <v>14666.921460412299</v>
      </c>
      <c r="E94" s="96">
        <v>16184.427924759351</v>
      </c>
      <c r="F94" s="161">
        <v>15640.860932189011</v>
      </c>
      <c r="G94" s="96">
        <v>17294.325696998163</v>
      </c>
    </row>
    <row r="95" spans="1:7">
      <c r="A95" s="183"/>
      <c r="B95" s="52" t="s">
        <v>197</v>
      </c>
      <c r="C95" s="97">
        <v>7668.4340629006783</v>
      </c>
      <c r="D95" s="109">
        <v>7724.4697835655697</v>
      </c>
      <c r="E95" s="97">
        <v>7633.6446938236577</v>
      </c>
      <c r="F95" s="109">
        <v>7363.591156665555</v>
      </c>
      <c r="G95" s="97">
        <v>7281.1877116924461</v>
      </c>
    </row>
    <row r="96" spans="1:7" ht="10.5">
      <c r="A96" s="183"/>
      <c r="B96" s="186" t="s">
        <v>198</v>
      </c>
      <c r="C96" s="127">
        <v>21938.070526095195</v>
      </c>
      <c r="D96" s="173">
        <v>22391.391243977869</v>
      </c>
      <c r="E96" s="127">
        <v>23818.07261858301</v>
      </c>
      <c r="F96" s="173">
        <v>23004.452088854567</v>
      </c>
      <c r="G96" s="127">
        <v>24575.513408690611</v>
      </c>
    </row>
    <row r="97" spans="1:7" s="188" customFormat="1" ht="24.75" customHeight="1">
      <c r="A97" s="183"/>
      <c r="B97" s="436"/>
      <c r="C97" s="436"/>
      <c r="D97" s="436"/>
      <c r="E97" s="436"/>
      <c r="F97" s="436"/>
      <c r="G97" s="436"/>
    </row>
    <row r="98" spans="1:7" s="188" customFormat="1" ht="10.5">
      <c r="B98" s="187"/>
      <c r="C98" s="189"/>
      <c r="D98" s="189"/>
      <c r="E98" s="189"/>
      <c r="F98" s="189"/>
      <c r="G98" s="189"/>
    </row>
    <row r="100" spans="1:7" ht="10.5">
      <c r="A100" s="10">
        <v>5.4</v>
      </c>
      <c r="B100" s="1" t="s">
        <v>107</v>
      </c>
      <c r="C100" s="1"/>
      <c r="D100" s="1"/>
      <c r="E100" s="1"/>
      <c r="G100" s="56"/>
    </row>
    <row r="101" spans="1:7">
      <c r="G101" s="340" t="s">
        <v>159</v>
      </c>
    </row>
    <row r="102" spans="1:7" s="141" customFormat="1" ht="12" customHeight="1">
      <c r="B102" s="445" t="s">
        <v>0</v>
      </c>
      <c r="C102" s="440" t="s">
        <v>1</v>
      </c>
      <c r="D102" s="441"/>
      <c r="E102" s="441"/>
      <c r="F102" s="441"/>
      <c r="G102" s="441"/>
    </row>
    <row r="103" spans="1:7" s="141" customFormat="1" ht="12" customHeight="1">
      <c r="A103" s="183"/>
      <c r="B103" s="445"/>
      <c r="C103" s="137">
        <f>'Trends file-4'!$C$6</f>
        <v>45930</v>
      </c>
      <c r="D103" s="137">
        <f>'Trends file-4'!$D$6</f>
        <v>45838</v>
      </c>
      <c r="E103" s="137">
        <f>'Trends file-4'!$E$6</f>
        <v>45747</v>
      </c>
      <c r="F103" s="137">
        <f>'Trends file-4'!$F$6</f>
        <v>45657</v>
      </c>
      <c r="G103" s="137">
        <f>'Trends file-4'!$G$6</f>
        <v>45565</v>
      </c>
    </row>
    <row r="104" spans="1:7">
      <c r="A104" s="183"/>
      <c r="B104" s="115" t="s">
        <v>86</v>
      </c>
      <c r="C104" s="119">
        <v>39794</v>
      </c>
      <c r="D104" s="165">
        <v>39697</v>
      </c>
      <c r="E104" s="119">
        <v>38308</v>
      </c>
      <c r="F104" s="165">
        <v>37890.994041582126</v>
      </c>
      <c r="G104" s="119">
        <v>39865.30251880407</v>
      </c>
    </row>
    <row r="105" spans="1:7">
      <c r="A105" s="183"/>
      <c r="B105" s="115" t="s">
        <v>153</v>
      </c>
      <c r="C105" s="97">
        <v>16501</v>
      </c>
      <c r="D105" s="109">
        <v>15907</v>
      </c>
      <c r="E105" s="97">
        <v>15996</v>
      </c>
      <c r="F105" s="109">
        <v>14503.082388898512</v>
      </c>
      <c r="G105" s="97">
        <v>11058.636062445756</v>
      </c>
    </row>
    <row r="106" spans="1:7">
      <c r="A106" s="183"/>
      <c r="B106" s="115" t="s">
        <v>87</v>
      </c>
      <c r="C106" s="124">
        <v>-7641</v>
      </c>
      <c r="D106" s="139">
        <v>-994</v>
      </c>
      <c r="E106" s="124">
        <v>1872</v>
      </c>
      <c r="F106" s="139">
        <v>1990.9503257599999</v>
      </c>
      <c r="G106" s="124">
        <v>1051.7228717400001</v>
      </c>
    </row>
    <row r="107" spans="1:7">
      <c r="A107" s="183"/>
      <c r="B107" s="115" t="s">
        <v>88</v>
      </c>
      <c r="C107" s="124">
        <v>-4376</v>
      </c>
      <c r="D107" s="139">
        <v>-2617</v>
      </c>
      <c r="E107" s="124">
        <v>-3340</v>
      </c>
      <c r="F107" s="139">
        <v>-3108.6303593371013</v>
      </c>
      <c r="G107" s="124">
        <v>-1486.9603666118155</v>
      </c>
    </row>
    <row r="108" spans="1:7" ht="10.5">
      <c r="A108" s="183"/>
      <c r="B108" s="126" t="s">
        <v>9</v>
      </c>
      <c r="C108" s="127">
        <v>44278</v>
      </c>
      <c r="D108" s="173">
        <v>51993</v>
      </c>
      <c r="E108" s="127">
        <v>52836</v>
      </c>
      <c r="F108" s="173">
        <v>51276.396396903532</v>
      </c>
      <c r="G108" s="127">
        <v>50488.701086378016</v>
      </c>
    </row>
  </sheetData>
  <mergeCells count="27">
    <mergeCell ref="B57:G57"/>
    <mergeCell ref="B48:G48"/>
    <mergeCell ref="B58:G58"/>
    <mergeCell ref="B82:G82"/>
    <mergeCell ref="B97:G97"/>
    <mergeCell ref="C61:G61"/>
    <mergeCell ref="B61:B62"/>
    <mergeCell ref="C52:G52"/>
    <mergeCell ref="B49:G49"/>
    <mergeCell ref="B52:B53"/>
    <mergeCell ref="C102:G102"/>
    <mergeCell ref="C86:G86"/>
    <mergeCell ref="C71:G71"/>
    <mergeCell ref="B86:B87"/>
    <mergeCell ref="B102:B103"/>
    <mergeCell ref="B71:B72"/>
    <mergeCell ref="C39:G39"/>
    <mergeCell ref="C29:G29"/>
    <mergeCell ref="C21:G21"/>
    <mergeCell ref="C9:G9"/>
    <mergeCell ref="B18:G18"/>
    <mergeCell ref="B9:B10"/>
    <mergeCell ref="B21:B22"/>
    <mergeCell ref="B26:G26"/>
    <mergeCell ref="B39:B40"/>
    <mergeCell ref="B29:B30"/>
    <mergeCell ref="B34:G34"/>
  </mergeCells>
  <phoneticPr fontId="4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rowBreaks count="1" manualBreakCount="1">
    <brk id="49" max="7" man="1"/>
  </rowBreaks>
  <ignoredErrors>
    <ignoredError sqref="A1:G4 A87:G87 A86:G86 A51:G53 A19:G19 B11:B17 A27:G27 B23:B25 A102:G102 A101:F101 A36:G36 B41:B47 A57 B54:B56 A69:G69 A84:G85 A99:G99 A91:B91 B106:B108 B104 B61:G62 B88:B90 B103:G103 A39:G40 A38:F38 A82:A83 C83:G83 A97:A98 C98:G98 C37:G37 C50:G50 A60:G60 C59:G59 B31:B33 B63:B65 A10:B10 A9:G9 A8:F8 A21:G22 A20:F20 A29:G30 A28:F28 A71:G72 A70:F70 A26 A6:G7 A5 C5:G5 A34 R82:XFC94 R68:XFC79 B73:B76 H110:XFC1048576 B35:G35 B68:G68 B100:G100 R50:XFC57 R59:XFC65 R97:XFC109 A109:G1048576 R1:XFC4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8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customWidth="1"/>
    <col min="2" max="2" width="9.1796875" style="22"/>
    <col min="3" max="7" width="11.453125" style="22" bestFit="1" customWidth="1"/>
  </cols>
  <sheetData>
    <row r="1" spans="1:7">
      <c r="A1" s="178" t="s">
        <v>13</v>
      </c>
      <c r="F1" s="37">
        <f>1000</f>
        <v>1000</v>
      </c>
    </row>
    <row r="3" spans="1:7">
      <c r="A3" s="16" t="s">
        <v>56</v>
      </c>
    </row>
    <row r="5" spans="1:7">
      <c r="A5" s="114" t="s">
        <v>19</v>
      </c>
      <c r="B5" s="114" t="s">
        <v>20</v>
      </c>
      <c r="C5" s="137">
        <f>'Trends file-5-SCH'!C10</f>
        <v>45930</v>
      </c>
      <c r="D5" s="137">
        <f>'Trends file-5-SCH'!D10</f>
        <v>45838</v>
      </c>
      <c r="E5" s="137">
        <f>'Trends file-5-SCH'!E10</f>
        <v>45747</v>
      </c>
      <c r="F5" s="137">
        <f>'Trends file-5-SCH'!F10</f>
        <v>45657</v>
      </c>
      <c r="G5" s="137">
        <f>'Trends file-5-SCH'!G10</f>
        <v>45565</v>
      </c>
    </row>
    <row r="6" spans="1:7">
      <c r="A6" s="16"/>
      <c r="B6" s="105"/>
      <c r="C6" s="95"/>
      <c r="D6" s="106"/>
      <c r="E6" s="95"/>
      <c r="F6" s="106"/>
      <c r="G6" s="95"/>
    </row>
    <row r="7" spans="1:7">
      <c r="A7" s="16" t="s">
        <v>48</v>
      </c>
      <c r="B7" s="368" t="s">
        <v>21</v>
      </c>
      <c r="C7" s="369">
        <v>449737.70899999997</v>
      </c>
      <c r="D7" s="370">
        <v>436095.837</v>
      </c>
      <c r="E7" s="369">
        <v>424461.24299999996</v>
      </c>
      <c r="F7" s="370">
        <v>413868.95899999997</v>
      </c>
      <c r="G7" s="369">
        <v>406527.63534427312</v>
      </c>
    </row>
    <row r="8" spans="1:7">
      <c r="A8" s="18"/>
      <c r="B8" s="371"/>
      <c r="C8" s="366"/>
      <c r="D8" s="367"/>
      <c r="E8" s="366"/>
      <c r="F8" s="367"/>
      <c r="G8" s="366"/>
    </row>
    <row r="9" spans="1:7">
      <c r="A9" s="16" t="s">
        <v>24</v>
      </c>
      <c r="B9" s="371"/>
      <c r="C9" s="366"/>
      <c r="D9" s="367"/>
      <c r="E9" s="366"/>
      <c r="F9" s="367"/>
      <c r="G9" s="366"/>
    </row>
    <row r="10" spans="1:7">
      <c r="A10" s="36" t="s">
        <v>74</v>
      </c>
      <c r="B10" s="371" t="s">
        <v>21</v>
      </c>
      <c r="C10" s="366">
        <v>364192.33199999994</v>
      </c>
      <c r="D10" s="367">
        <v>362796.08999999997</v>
      </c>
      <c r="E10" s="366">
        <v>361593.12399999995</v>
      </c>
      <c r="F10" s="367">
        <v>356587.554</v>
      </c>
      <c r="G10" s="366">
        <v>351640.24400000006</v>
      </c>
    </row>
    <row r="11" spans="1:7">
      <c r="A11" s="36" t="s">
        <v>38</v>
      </c>
      <c r="B11" s="371" t="s">
        <v>21</v>
      </c>
      <c r="C11" s="366">
        <v>1396.242</v>
      </c>
      <c r="D11" s="367">
        <v>1202.9659999999999</v>
      </c>
      <c r="E11" s="366">
        <v>5005.5699999999406</v>
      </c>
      <c r="F11" s="367">
        <v>4947.3099999999404</v>
      </c>
      <c r="G11" s="366">
        <v>-2874.8959999999406</v>
      </c>
    </row>
    <row r="12" spans="1:7" ht="20">
      <c r="A12" s="80" t="s">
        <v>283</v>
      </c>
      <c r="B12" s="365" t="s">
        <v>21</v>
      </c>
      <c r="C12" s="366">
        <v>27523.285000000033</v>
      </c>
      <c r="D12" s="367">
        <v>26569.578999999911</v>
      </c>
      <c r="E12" s="366">
        <v>25881.886999999988</v>
      </c>
      <c r="F12" s="367">
        <v>25257.663</v>
      </c>
      <c r="G12" s="366">
        <v>24666.976000000024</v>
      </c>
    </row>
    <row r="13" spans="1:7" ht="20">
      <c r="A13" s="80" t="s">
        <v>284</v>
      </c>
      <c r="B13" s="365" t="s">
        <v>21</v>
      </c>
      <c r="C13" s="366">
        <v>83850.200999999986</v>
      </c>
      <c r="D13" s="367">
        <v>71239.413</v>
      </c>
      <c r="E13" s="366">
        <v>60699.898000000001</v>
      </c>
      <c r="F13" s="367">
        <v>55355.506000000001</v>
      </c>
      <c r="G13" s="366">
        <v>53109.850000000006</v>
      </c>
    </row>
    <row r="14" spans="1:7" ht="12.75" customHeight="1">
      <c r="A14" s="80" t="s">
        <v>39</v>
      </c>
      <c r="B14" s="371" t="s">
        <v>22</v>
      </c>
      <c r="C14" s="374">
        <v>2.8792908392908378E-2</v>
      </c>
      <c r="D14" s="375">
        <v>2.6784196795037855E-2</v>
      </c>
      <c r="E14" s="374">
        <v>2.3096849436003954E-2</v>
      </c>
      <c r="F14" s="375">
        <v>2.4930759788678161E-2</v>
      </c>
      <c r="G14" s="374">
        <v>3.235432031294426E-2</v>
      </c>
    </row>
    <row r="15" spans="1:7" ht="8.25" customHeight="1">
      <c r="A15" s="80"/>
      <c r="B15" s="371"/>
      <c r="C15" s="374"/>
      <c r="D15" s="375"/>
      <c r="E15" s="374"/>
      <c r="F15" s="375"/>
      <c r="G15" s="374"/>
    </row>
    <row r="16" spans="1:7">
      <c r="A16" s="26" t="s">
        <v>70</v>
      </c>
      <c r="B16" s="376" t="s">
        <v>31</v>
      </c>
      <c r="C16" s="377">
        <v>255.71479647994886</v>
      </c>
      <c r="D16" s="378">
        <v>250.25512779106091</v>
      </c>
      <c r="E16" s="377">
        <v>245.00939536704982</v>
      </c>
      <c r="F16" s="378">
        <v>245.2917946006726</v>
      </c>
      <c r="G16" s="377">
        <v>232.97286712569192</v>
      </c>
    </row>
    <row r="17" spans="1:7">
      <c r="A17" s="26" t="s">
        <v>70</v>
      </c>
      <c r="B17" s="376" t="s">
        <v>100</v>
      </c>
      <c r="C17" s="379">
        <v>2.9297015033370033</v>
      </c>
      <c r="D17" s="380">
        <v>2.9296332067975568</v>
      </c>
      <c r="E17" s="379">
        <v>2.8368245306099942</v>
      </c>
      <c r="F17" s="380">
        <v>2.9070224730033418</v>
      </c>
      <c r="G17" s="379">
        <v>2.7824510849720818</v>
      </c>
    </row>
    <row r="18" spans="1:7">
      <c r="A18" s="79" t="s">
        <v>331</v>
      </c>
      <c r="B18" s="376" t="s">
        <v>31</v>
      </c>
      <c r="C18" s="366">
        <v>272509.7935933845</v>
      </c>
      <c r="D18" s="367">
        <v>267275.78225989797</v>
      </c>
      <c r="E18" s="366">
        <v>261768.71317287613</v>
      </c>
      <c r="F18" s="367">
        <v>261697.87110055683</v>
      </c>
      <c r="G18" s="366">
        <v>251029.2602185694</v>
      </c>
    </row>
    <row r="19" spans="1:7" ht="4.75" customHeight="1">
      <c r="A19" s="26"/>
      <c r="B19" s="371"/>
      <c r="C19" s="377"/>
      <c r="D19" s="378"/>
      <c r="E19" s="377"/>
      <c r="F19" s="378"/>
      <c r="G19" s="377"/>
    </row>
    <row r="20" spans="1:7">
      <c r="A20" s="83" t="s">
        <v>75</v>
      </c>
      <c r="B20" s="371"/>
      <c r="C20" s="379"/>
      <c r="D20" s="380"/>
      <c r="E20" s="379"/>
      <c r="F20" s="380"/>
      <c r="G20" s="379"/>
    </row>
    <row r="21" spans="1:7">
      <c r="A21" s="84" t="s">
        <v>81</v>
      </c>
      <c r="B21" s="371" t="s">
        <v>79</v>
      </c>
      <c r="C21" s="366">
        <v>1248797.8294874914</v>
      </c>
      <c r="D21" s="367">
        <v>1241763.080965417</v>
      </c>
      <c r="E21" s="366">
        <v>1253671.0758898433</v>
      </c>
      <c r="F21" s="367">
        <v>1233305.5131589193</v>
      </c>
      <c r="G21" s="366">
        <v>1199794.5689879502</v>
      </c>
    </row>
    <row r="22" spans="1:7">
      <c r="A22" s="82" t="s">
        <v>83</v>
      </c>
      <c r="B22" s="371" t="s">
        <v>80</v>
      </c>
      <c r="C22" s="366">
        <v>1145.1530690267389</v>
      </c>
      <c r="D22" s="367">
        <v>1143.437085085231</v>
      </c>
      <c r="E22" s="366">
        <v>1162.6866149296345</v>
      </c>
      <c r="F22" s="367">
        <v>1160.1068531416943</v>
      </c>
      <c r="G22" s="366">
        <v>1134.9890117921996</v>
      </c>
    </row>
    <row r="23" spans="1:7">
      <c r="A23" s="81" t="s">
        <v>76</v>
      </c>
      <c r="B23" s="371"/>
      <c r="C23" s="366"/>
      <c r="D23" s="367"/>
      <c r="E23" s="366"/>
      <c r="F23" s="367"/>
      <c r="G23" s="366"/>
    </row>
    <row r="24" spans="1:7">
      <c r="A24" s="85" t="s">
        <v>77</v>
      </c>
      <c r="B24" s="371" t="s">
        <v>21</v>
      </c>
      <c r="C24" s="366">
        <v>289432.55600000004</v>
      </c>
      <c r="D24" s="367">
        <v>284750.81</v>
      </c>
      <c r="E24" s="366">
        <v>281208.88799999992</v>
      </c>
      <c r="F24" s="367">
        <v>277594.90600000008</v>
      </c>
      <c r="G24" s="366">
        <v>271162.95699999999</v>
      </c>
    </row>
    <row r="25" spans="1:7" s="90" customFormat="1" ht="13">
      <c r="A25" s="87" t="s">
        <v>330</v>
      </c>
      <c r="B25" s="381" t="s">
        <v>21</v>
      </c>
      <c r="C25" s="382">
        <v>285822.67172510922</v>
      </c>
      <c r="D25" s="383">
        <v>280691.89525497821</v>
      </c>
      <c r="E25" s="382">
        <v>276783.95025497815</v>
      </c>
      <c r="F25" s="383">
        <v>270155.48800000007</v>
      </c>
      <c r="G25" s="382">
        <v>263635.77</v>
      </c>
    </row>
    <row r="26" spans="1:7">
      <c r="A26" s="86" t="s">
        <v>78</v>
      </c>
      <c r="B26" s="371" t="s">
        <v>22</v>
      </c>
      <c r="C26" s="384">
        <v>0.79472446443490774</v>
      </c>
      <c r="D26" s="385">
        <v>0.78487838719540792</v>
      </c>
      <c r="E26" s="384">
        <v>0.77769423513705971</v>
      </c>
      <c r="F26" s="385">
        <v>0.77847614950688959</v>
      </c>
      <c r="G26" s="384">
        <v>0.77113743840992199</v>
      </c>
    </row>
    <row r="27" spans="1:7">
      <c r="A27" s="85" t="s">
        <v>288</v>
      </c>
      <c r="B27" s="393" t="s">
        <v>287</v>
      </c>
      <c r="C27" s="366">
        <v>24445.934176985891</v>
      </c>
      <c r="D27" s="367">
        <v>22840.301862868371</v>
      </c>
      <c r="E27" s="366">
        <v>21078.207117469152</v>
      </c>
      <c r="F27" s="367">
        <v>20174.386392160217</v>
      </c>
      <c r="G27" s="366">
        <v>19311.255009836626</v>
      </c>
    </row>
    <row r="28" spans="1:7">
      <c r="A28" s="85" t="s">
        <v>82</v>
      </c>
      <c r="B28" s="393" t="s">
        <v>286</v>
      </c>
      <c r="C28" s="394">
        <v>28.341754248135477</v>
      </c>
      <c r="D28" s="395">
        <v>26.923343574840668</v>
      </c>
      <c r="E28" s="394">
        <v>25.123988331033036</v>
      </c>
      <c r="F28" s="395">
        <v>24.49931486649017</v>
      </c>
      <c r="G28" s="394">
        <v>23.898735978360147</v>
      </c>
    </row>
    <row r="29" spans="1:7">
      <c r="A29" s="18"/>
      <c r="B29" s="371"/>
      <c r="C29" s="372"/>
      <c r="D29" s="373"/>
      <c r="E29" s="372"/>
      <c r="F29" s="373"/>
      <c r="G29" s="372"/>
    </row>
    <row r="30" spans="1:7">
      <c r="A30" s="16" t="s">
        <v>151</v>
      </c>
      <c r="B30" s="371"/>
      <c r="C30" s="372"/>
      <c r="D30" s="373"/>
      <c r="E30" s="372"/>
      <c r="F30" s="373"/>
      <c r="G30" s="372"/>
    </row>
    <row r="31" spans="1:7">
      <c r="A31" s="38" t="s">
        <v>125</v>
      </c>
      <c r="B31" s="371" t="s">
        <v>21</v>
      </c>
      <c r="C31" s="386">
        <v>11927.625</v>
      </c>
      <c r="D31" s="387">
        <v>10976.433344273109</v>
      </c>
      <c r="E31" s="386">
        <v>10037.915342999997</v>
      </c>
      <c r="F31" s="387">
        <v>9226.4463429999978</v>
      </c>
      <c r="G31" s="386">
        <v>8552.6343429999979</v>
      </c>
    </row>
    <row r="32" spans="1:7">
      <c r="A32" s="18" t="s">
        <v>38</v>
      </c>
      <c r="B32" s="371" t="s">
        <v>21</v>
      </c>
      <c r="C32" s="386">
        <v>951.19165572689099</v>
      </c>
      <c r="D32" s="387">
        <v>938.51800127311242</v>
      </c>
      <c r="E32" s="386">
        <v>811.76899999999807</v>
      </c>
      <c r="F32" s="387">
        <v>673.81200000000001</v>
      </c>
      <c r="G32" s="386">
        <v>583.39199999999903</v>
      </c>
    </row>
    <row r="33" spans="1:7">
      <c r="A33" s="18" t="s">
        <v>23</v>
      </c>
      <c r="B33" s="371" t="s">
        <v>31</v>
      </c>
      <c r="C33" s="386">
        <v>533.92919522194381</v>
      </c>
      <c r="D33" s="387">
        <v>537.30403870869702</v>
      </c>
      <c r="E33" s="386">
        <v>543.34758605547574</v>
      </c>
      <c r="F33" s="387">
        <v>554.39185534806859</v>
      </c>
      <c r="G33" s="386">
        <v>566.18921877202877</v>
      </c>
    </row>
    <row r="34" spans="1:7">
      <c r="A34" s="69" t="s">
        <v>23</v>
      </c>
      <c r="B34" s="371" t="s">
        <v>100</v>
      </c>
      <c r="C34" s="388">
        <v>6.1171789331318633</v>
      </c>
      <c r="D34" s="389">
        <v>6.2899960046439674</v>
      </c>
      <c r="E34" s="388">
        <v>6.2911128712462094</v>
      </c>
      <c r="F34" s="389">
        <v>6.5702547652298602</v>
      </c>
      <c r="G34" s="388">
        <v>6.7621342584146555</v>
      </c>
    </row>
    <row r="35" spans="1:7">
      <c r="A35" s="18"/>
      <c r="B35" s="371"/>
      <c r="C35" s="366"/>
      <c r="D35" s="367"/>
      <c r="E35" s="366"/>
      <c r="F35" s="367"/>
      <c r="G35" s="366"/>
    </row>
    <row r="36" spans="1:7">
      <c r="A36" s="70" t="s">
        <v>68</v>
      </c>
      <c r="B36" s="390"/>
      <c r="C36" s="384"/>
      <c r="D36" s="385"/>
      <c r="E36" s="384"/>
      <c r="F36" s="385"/>
      <c r="G36" s="384"/>
    </row>
    <row r="37" spans="1:7">
      <c r="A37" s="26" t="s">
        <v>285</v>
      </c>
      <c r="B37" s="391" t="s">
        <v>21</v>
      </c>
      <c r="C37" s="386">
        <v>15353.865</v>
      </c>
      <c r="D37" s="387">
        <v>15694.957000000009</v>
      </c>
      <c r="E37" s="386">
        <v>15898.482999999986</v>
      </c>
      <c r="F37" s="387">
        <v>15822.852000000001</v>
      </c>
      <c r="G37" s="386">
        <v>15794.24</v>
      </c>
    </row>
    <row r="38" spans="1:7">
      <c r="A38" s="26" t="s">
        <v>69</v>
      </c>
      <c r="B38" s="391" t="s">
        <v>21</v>
      </c>
      <c r="C38" s="386">
        <v>-341.09200000000931</v>
      </c>
      <c r="D38" s="387">
        <v>-203.5259999999758</v>
      </c>
      <c r="E38" s="386">
        <v>75.630999999985093</v>
      </c>
      <c r="F38" s="387">
        <v>28.611999999999998</v>
      </c>
      <c r="G38" s="386">
        <v>-546.27099999999996</v>
      </c>
    </row>
    <row r="39" spans="1:7">
      <c r="A39" s="26" t="s">
        <v>23</v>
      </c>
      <c r="B39" s="376" t="s">
        <v>31</v>
      </c>
      <c r="C39" s="386">
        <v>163.15362015269562</v>
      </c>
      <c r="D39" s="387">
        <v>160.72751829689562</v>
      </c>
      <c r="E39" s="386">
        <v>161.60887844035861</v>
      </c>
      <c r="F39" s="387">
        <v>159.59898922661293</v>
      </c>
      <c r="G39" s="386">
        <v>157.82629210205909</v>
      </c>
    </row>
    <row r="40" spans="1:7">
      <c r="A40" s="26" t="s">
        <v>70</v>
      </c>
      <c r="B40" s="376" t="s">
        <v>100</v>
      </c>
      <c r="C40" s="388">
        <v>1.8692364024922863</v>
      </c>
      <c r="D40" s="389">
        <v>1.8815705356570391</v>
      </c>
      <c r="E40" s="388">
        <v>1.8711773482692884</v>
      </c>
      <c r="F40" s="389">
        <v>1.8914527862853747</v>
      </c>
      <c r="G40" s="388">
        <v>1.8849574335176598</v>
      </c>
    </row>
    <row r="41" spans="1:7">
      <c r="A41" s="26" t="s">
        <v>39</v>
      </c>
      <c r="B41" s="376" t="s">
        <v>22</v>
      </c>
      <c r="C41" s="372">
        <v>3.1298122451872711E-2</v>
      </c>
      <c r="D41" s="373">
        <v>2.5129594153680379E-2</v>
      </c>
      <c r="E41" s="372">
        <v>2.2555350430307469E-2</v>
      </c>
      <c r="F41" s="373">
        <v>2.5075051369157043E-2</v>
      </c>
      <c r="G41" s="372">
        <v>3.7461897578873742E-2</v>
      </c>
    </row>
    <row r="42" spans="1:7">
      <c r="A42" s="72"/>
      <c r="B42" s="73"/>
      <c r="C42" s="225"/>
      <c r="D42" s="226"/>
      <c r="E42" s="225"/>
      <c r="F42" s="226"/>
      <c r="G42" s="225"/>
    </row>
    <row r="43" spans="1:7" ht="12.75" customHeight="1">
      <c r="A43" s="392"/>
      <c r="B43" s="136"/>
      <c r="C43" s="136"/>
      <c r="D43" s="136"/>
      <c r="E43" s="136"/>
      <c r="F43" s="136"/>
      <c r="G43" s="136"/>
    </row>
    <row r="44" spans="1:7">
      <c r="A44" s="339"/>
    </row>
    <row r="45" spans="1:7">
      <c r="A45" s="23"/>
      <c r="B45" s="27"/>
      <c r="C45" s="27"/>
      <c r="D45" s="27"/>
      <c r="E45" s="27"/>
      <c r="F45" s="27"/>
      <c r="G45" s="27"/>
    </row>
    <row r="46" spans="1:7">
      <c r="A46" s="134" t="s">
        <v>19</v>
      </c>
      <c r="B46" s="114" t="s">
        <v>20</v>
      </c>
      <c r="C46" s="137">
        <v>45930</v>
      </c>
      <c r="D46" s="137">
        <v>45838</v>
      </c>
      <c r="E46" s="137">
        <v>45747</v>
      </c>
      <c r="F46" s="137">
        <v>45657</v>
      </c>
      <c r="G46" s="137">
        <v>45565</v>
      </c>
    </row>
    <row r="47" spans="1:7">
      <c r="A47" s="49" t="s">
        <v>24</v>
      </c>
      <c r="B47" s="129"/>
      <c r="C47" s="132"/>
      <c r="D47" s="175"/>
      <c r="E47" s="132"/>
      <c r="F47" s="175"/>
      <c r="G47" s="132"/>
    </row>
    <row r="48" spans="1:7">
      <c r="A48" s="50" t="s">
        <v>25</v>
      </c>
      <c r="B48" s="130" t="s">
        <v>40</v>
      </c>
      <c r="C48" s="97">
        <v>7918</v>
      </c>
      <c r="D48" s="109">
        <v>7918</v>
      </c>
      <c r="E48" s="97">
        <v>7918</v>
      </c>
      <c r="F48" s="109">
        <v>7918</v>
      </c>
      <c r="G48" s="97">
        <v>7918</v>
      </c>
    </row>
    <row r="49" spans="1:7">
      <c r="A49" s="50" t="s">
        <v>41</v>
      </c>
      <c r="B49" s="130" t="s">
        <v>40</v>
      </c>
      <c r="C49" s="97">
        <v>816254</v>
      </c>
      <c r="D49" s="109">
        <v>814916</v>
      </c>
      <c r="E49" s="97">
        <v>814066</v>
      </c>
      <c r="F49" s="109">
        <v>812655</v>
      </c>
      <c r="G49" s="97">
        <v>811186</v>
      </c>
    </row>
    <row r="50" spans="1:7">
      <c r="A50" s="50" t="s">
        <v>26</v>
      </c>
      <c r="B50" s="130" t="s">
        <v>22</v>
      </c>
      <c r="C50" s="102">
        <v>0.96457862464893462</v>
      </c>
      <c r="D50" s="162">
        <v>0.96372605732694527</v>
      </c>
      <c r="E50" s="102">
        <v>0.97032435486535618</v>
      </c>
      <c r="F50" s="162">
        <v>0.96287459193788227</v>
      </c>
      <c r="G50" s="102">
        <v>0.96174068891458819</v>
      </c>
    </row>
    <row r="51" spans="1:7">
      <c r="A51" s="50" t="s">
        <v>27</v>
      </c>
      <c r="B51" s="131" t="s">
        <v>47</v>
      </c>
      <c r="C51" s="97">
        <v>507655</v>
      </c>
      <c r="D51" s="109">
        <v>497399</v>
      </c>
      <c r="E51" s="97">
        <v>489098</v>
      </c>
      <c r="F51" s="109">
        <v>477505</v>
      </c>
      <c r="G51" s="97">
        <v>463551</v>
      </c>
    </row>
    <row r="52" spans="1:7">
      <c r="A52" s="50" t="s">
        <v>115</v>
      </c>
      <c r="B52" s="130" t="s">
        <v>40</v>
      </c>
      <c r="C52" s="97">
        <v>342339</v>
      </c>
      <c r="D52" s="109">
        <v>339860</v>
      </c>
      <c r="E52" s="97">
        <v>338029</v>
      </c>
      <c r="F52" s="109">
        <v>334757</v>
      </c>
      <c r="G52" s="97">
        <v>329543</v>
      </c>
    </row>
    <row r="53" spans="1:7">
      <c r="A53" s="50" t="s">
        <v>116</v>
      </c>
      <c r="B53" s="130" t="s">
        <v>40</v>
      </c>
      <c r="C53" s="97">
        <v>1154810</v>
      </c>
      <c r="D53" s="109">
        <v>1133969</v>
      </c>
      <c r="E53" s="97">
        <v>1120111</v>
      </c>
      <c r="F53" s="109">
        <v>1099973</v>
      </c>
      <c r="G53" s="97">
        <v>1079246</v>
      </c>
    </row>
    <row r="54" spans="1:7" ht="1.5" customHeight="1">
      <c r="A54" s="51"/>
      <c r="B54" s="130"/>
      <c r="C54" s="133">
        <v>0</v>
      </c>
      <c r="D54" s="176">
        <v>0</v>
      </c>
      <c r="E54" s="133">
        <v>0</v>
      </c>
      <c r="F54" s="176">
        <v>0</v>
      </c>
      <c r="G54" s="133">
        <v>0</v>
      </c>
    </row>
    <row r="55" spans="1:7">
      <c r="A55" s="50" t="s">
        <v>152</v>
      </c>
      <c r="B55" s="130" t="s">
        <v>40</v>
      </c>
      <c r="C55" s="97">
        <v>1551</v>
      </c>
      <c r="D55" s="109">
        <v>1512</v>
      </c>
      <c r="E55" s="97">
        <v>1476</v>
      </c>
      <c r="F55" s="109">
        <v>1427</v>
      </c>
      <c r="G55" s="97">
        <v>1345</v>
      </c>
    </row>
    <row r="56" spans="1:7" ht="1.5" customHeight="1">
      <c r="A56" s="51"/>
      <c r="B56" s="130"/>
      <c r="C56" s="133">
        <v>0</v>
      </c>
      <c r="D56" s="176">
        <v>0</v>
      </c>
      <c r="E56" s="133">
        <v>0</v>
      </c>
      <c r="F56" s="176">
        <v>0</v>
      </c>
      <c r="G56" s="133">
        <v>0</v>
      </c>
    </row>
    <row r="57" spans="1:7">
      <c r="A57" s="50" t="s">
        <v>117</v>
      </c>
      <c r="B57" s="131" t="s">
        <v>40</v>
      </c>
      <c r="C57" s="128">
        <v>8</v>
      </c>
      <c r="D57" s="174">
        <v>7</v>
      </c>
      <c r="E57" s="128">
        <v>7</v>
      </c>
      <c r="F57" s="174">
        <v>7</v>
      </c>
      <c r="G57" s="128">
        <v>7</v>
      </c>
    </row>
    <row r="58" spans="1:7" ht="1.5" customHeight="1">
      <c r="A58" s="51"/>
      <c r="B58" s="130"/>
      <c r="C58" s="133"/>
      <c r="D58" s="176"/>
      <c r="E58" s="133"/>
      <c r="F58" s="176"/>
      <c r="G58" s="133"/>
    </row>
    <row r="59" spans="1:7">
      <c r="A59" s="39" t="s">
        <v>68</v>
      </c>
      <c r="B59" s="40"/>
      <c r="C59" s="97"/>
      <c r="D59" s="109"/>
      <c r="E59" s="97"/>
      <c r="F59" s="109"/>
      <c r="G59" s="97"/>
    </row>
    <row r="60" spans="1:7">
      <c r="A60" s="36" t="s">
        <v>71</v>
      </c>
      <c r="B60" s="40" t="s">
        <v>40</v>
      </c>
      <c r="C60" s="97">
        <v>640</v>
      </c>
      <c r="D60" s="109">
        <v>640</v>
      </c>
      <c r="E60" s="97">
        <v>639</v>
      </c>
      <c r="F60" s="109">
        <v>639</v>
      </c>
      <c r="G60" s="97">
        <v>639</v>
      </c>
    </row>
    <row r="61" spans="1:7">
      <c r="A61" s="74" t="s">
        <v>73</v>
      </c>
      <c r="B61" s="75" t="s">
        <v>22</v>
      </c>
      <c r="C61" s="336">
        <v>1</v>
      </c>
      <c r="D61" s="337">
        <v>1</v>
      </c>
      <c r="E61" s="336">
        <v>0.99843749999999998</v>
      </c>
      <c r="F61" s="337">
        <v>0.99843749999999998</v>
      </c>
      <c r="G61" s="336">
        <v>0.99843749999999998</v>
      </c>
    </row>
    <row r="62" spans="1:7">
      <c r="A62" s="38"/>
    </row>
    <row r="63" spans="1:7">
      <c r="A63" s="16" t="s">
        <v>302</v>
      </c>
    </row>
    <row r="64" spans="1:7">
      <c r="A64" s="38"/>
    </row>
    <row r="65" spans="1:7">
      <c r="A65" s="134" t="s">
        <v>19</v>
      </c>
      <c r="B65" s="114" t="s">
        <v>20</v>
      </c>
      <c r="C65" s="137">
        <v>45930</v>
      </c>
      <c r="D65" s="137">
        <v>45838</v>
      </c>
      <c r="E65" s="137">
        <v>45747</v>
      </c>
      <c r="F65" s="137">
        <v>45657</v>
      </c>
      <c r="G65" s="137">
        <v>45565</v>
      </c>
    </row>
    <row r="66" spans="1:7">
      <c r="A66" s="401" t="s">
        <v>304</v>
      </c>
      <c r="B66" s="402"/>
      <c r="C66" s="132"/>
      <c r="D66" s="175"/>
      <c r="E66" s="132"/>
      <c r="F66" s="175"/>
      <c r="G66" s="132"/>
    </row>
    <row r="67" spans="1:7">
      <c r="A67" s="403" t="s">
        <v>305</v>
      </c>
      <c r="B67" s="40" t="s">
        <v>40</v>
      </c>
      <c r="C67" s="97">
        <v>256074</v>
      </c>
      <c r="D67" s="109">
        <v>251773</v>
      </c>
      <c r="E67" s="97">
        <v>249305</v>
      </c>
      <c r="F67" s="109">
        <v>234643</v>
      </c>
      <c r="G67" s="97">
        <v>229658</v>
      </c>
    </row>
    <row r="68" spans="1:7">
      <c r="A68" s="404" t="s">
        <v>306</v>
      </c>
      <c r="B68" s="40" t="s">
        <v>40</v>
      </c>
      <c r="C68" s="97">
        <v>415717</v>
      </c>
      <c r="D68" s="109">
        <v>411212</v>
      </c>
      <c r="E68" s="97">
        <v>405435</v>
      </c>
      <c r="F68" s="109">
        <v>386819</v>
      </c>
      <c r="G68" s="97">
        <v>379236</v>
      </c>
    </row>
    <row r="69" spans="1:7">
      <c r="A69" s="70" t="s">
        <v>307</v>
      </c>
      <c r="B69" s="402"/>
      <c r="C69" s="102"/>
      <c r="D69" s="162"/>
      <c r="E69" s="102"/>
      <c r="F69" s="162"/>
      <c r="G69" s="102"/>
    </row>
    <row r="70" spans="1:7">
      <c r="A70" s="405" t="s">
        <v>308</v>
      </c>
      <c r="B70" s="40" t="s">
        <v>309</v>
      </c>
      <c r="C70" s="406">
        <v>1.6283034063408861</v>
      </c>
      <c r="D70" s="407">
        <v>1.6297801939019474</v>
      </c>
      <c r="E70" s="406">
        <v>1.6370643126947524</v>
      </c>
      <c r="F70" s="407">
        <v>1.6499102952610483</v>
      </c>
      <c r="G70" s="406">
        <v>1.6554367295332419</v>
      </c>
    </row>
    <row r="71" spans="1:7">
      <c r="A71" s="405" t="s">
        <v>310</v>
      </c>
      <c r="B71" s="40" t="s">
        <v>309</v>
      </c>
      <c r="C71" s="406">
        <v>1.6234252598858143</v>
      </c>
      <c r="D71" s="407">
        <v>1.6332648854325127</v>
      </c>
      <c r="E71" s="406">
        <v>1.6262610055955558</v>
      </c>
      <c r="F71" s="407">
        <v>1.6485426797304841</v>
      </c>
      <c r="G71" s="406">
        <v>1.6513075965130759</v>
      </c>
    </row>
    <row r="72" spans="1:7">
      <c r="A72" s="405" t="s">
        <v>311</v>
      </c>
      <c r="B72" s="40" t="s">
        <v>31</v>
      </c>
      <c r="C72" s="97">
        <v>67923.51075445865</v>
      </c>
      <c r="D72" s="109">
        <v>67036.004453648799</v>
      </c>
      <c r="E72" s="97">
        <v>68581.838683728638</v>
      </c>
      <c r="F72" s="109">
        <v>68349.27543120498</v>
      </c>
      <c r="G72" s="97">
        <v>68079.888827091083</v>
      </c>
    </row>
    <row r="73" spans="1:7">
      <c r="A73" s="327" t="s">
        <v>312</v>
      </c>
      <c r="B73" s="346" t="s">
        <v>31</v>
      </c>
      <c r="C73" s="408">
        <v>41714.284014854435</v>
      </c>
      <c r="D73" s="409">
        <v>41131.929756217112</v>
      </c>
      <c r="E73" s="103">
        <v>41893.185351305401</v>
      </c>
      <c r="F73" s="409">
        <v>41426.055481635005</v>
      </c>
      <c r="G73" s="408">
        <v>41125.032212065591</v>
      </c>
    </row>
    <row r="74" spans="1:7">
      <c r="A74" s="38"/>
    </row>
    <row r="75" spans="1:7">
      <c r="A75" s="134" t="s">
        <v>19</v>
      </c>
      <c r="B75" s="114" t="s">
        <v>20</v>
      </c>
      <c r="C75" s="137">
        <v>45930</v>
      </c>
      <c r="D75" s="137">
        <v>45838</v>
      </c>
      <c r="E75" s="137">
        <v>45747</v>
      </c>
      <c r="F75" s="137">
        <v>45657</v>
      </c>
      <c r="G75" s="137">
        <v>45565</v>
      </c>
    </row>
    <row r="76" spans="1:7">
      <c r="A76" s="401" t="s">
        <v>313</v>
      </c>
      <c r="B76" s="402"/>
      <c r="C76" s="132"/>
      <c r="D76" s="175"/>
      <c r="E76" s="132"/>
      <c r="F76" s="175"/>
      <c r="G76" s="132"/>
    </row>
    <row r="77" spans="1:7">
      <c r="A77" s="403" t="s">
        <v>306</v>
      </c>
      <c r="B77" s="40" t="s">
        <v>40</v>
      </c>
      <c r="C77" s="97">
        <v>13963</v>
      </c>
      <c r="D77" s="109">
        <v>13935</v>
      </c>
      <c r="E77" s="97">
        <v>13878</v>
      </c>
      <c r="F77" s="109">
        <v>11492</v>
      </c>
      <c r="G77" s="97">
        <v>11360</v>
      </c>
    </row>
    <row r="78" spans="1:7">
      <c r="A78" s="327" t="s">
        <v>314</v>
      </c>
      <c r="B78" s="346" t="s">
        <v>40</v>
      </c>
      <c r="C78" s="408">
        <v>16127.159672632819</v>
      </c>
      <c r="D78" s="409">
        <v>16361.640013946511</v>
      </c>
      <c r="E78" s="103">
        <v>15239.37719170524</v>
      </c>
      <c r="F78" s="409">
        <v>16425.83003746254</v>
      </c>
      <c r="G78" s="408">
        <v>16430.674423334043</v>
      </c>
    </row>
    <row r="79" spans="1:7">
      <c r="A79" s="136"/>
      <c r="B79" s="136"/>
      <c r="C79" s="136"/>
      <c r="D79" s="136"/>
      <c r="E79" s="136"/>
      <c r="F79" s="136"/>
      <c r="G79" s="136"/>
    </row>
    <row r="80" spans="1:7">
      <c r="A80" s="16" t="s">
        <v>234</v>
      </c>
    </row>
    <row r="81" spans="1:7">
      <c r="F81" s="76"/>
    </row>
    <row r="82" spans="1:7">
      <c r="A82" s="113" t="s">
        <v>19</v>
      </c>
      <c r="B82" s="342" t="s">
        <v>20</v>
      </c>
      <c r="C82" s="137">
        <v>45930</v>
      </c>
      <c r="D82" s="137">
        <v>45838</v>
      </c>
      <c r="E82" s="137">
        <v>45747</v>
      </c>
      <c r="F82" s="137">
        <v>45657</v>
      </c>
      <c r="G82" s="137">
        <v>45565</v>
      </c>
    </row>
    <row r="83" spans="1:7">
      <c r="A83" s="39" t="s">
        <v>74</v>
      </c>
      <c r="B83" s="10" t="s">
        <v>21</v>
      </c>
      <c r="C83" s="111">
        <v>173816.04525</v>
      </c>
      <c r="D83" s="112">
        <v>169388.91384600001</v>
      </c>
      <c r="E83" s="111">
        <v>166052.520667</v>
      </c>
      <c r="F83" s="112">
        <v>163106.19616699999</v>
      </c>
      <c r="G83" s="111">
        <v>156642.493842</v>
      </c>
    </row>
    <row r="84" spans="1:7">
      <c r="A84" s="36" t="s">
        <v>38</v>
      </c>
      <c r="B84" s="40" t="s">
        <v>21</v>
      </c>
      <c r="C84" s="97">
        <v>4427.1314039999934</v>
      </c>
      <c r="D84" s="109">
        <v>3336.3931789999979</v>
      </c>
      <c r="E84" s="97">
        <v>2946.3245000000315</v>
      </c>
      <c r="F84" s="109">
        <v>6463.7023249999856</v>
      </c>
      <c r="G84" s="97">
        <v>1226.0219549999931</v>
      </c>
    </row>
    <row r="85" spans="1:7">
      <c r="A85" s="36" t="s">
        <v>39</v>
      </c>
      <c r="B85" s="40" t="s">
        <v>22</v>
      </c>
      <c r="C85" s="98">
        <v>4.204553588726434E-2</v>
      </c>
      <c r="D85" s="153">
        <v>4.167161541368869E-2</v>
      </c>
      <c r="E85" s="98">
        <v>4.1566683144831855E-2</v>
      </c>
      <c r="F85" s="153">
        <v>3.7754200249618806E-2</v>
      </c>
      <c r="G85" s="98">
        <v>4.7002077959390563E-2</v>
      </c>
    </row>
    <row r="86" spans="1:7">
      <c r="A86" s="36" t="s">
        <v>70</v>
      </c>
      <c r="B86" s="40" t="s">
        <v>100</v>
      </c>
      <c r="C86" s="99">
        <v>2.4518897138957074</v>
      </c>
      <c r="D86" s="154">
        <v>2.3550051881341658</v>
      </c>
      <c r="E86" s="99">
        <v>2.2554071818611203</v>
      </c>
      <c r="F86" s="154">
        <v>2.2457632004855497</v>
      </c>
      <c r="G86" s="99">
        <v>2.2034272176656162</v>
      </c>
    </row>
    <row r="87" spans="1:7">
      <c r="A87" s="26"/>
      <c r="B87" s="88"/>
      <c r="C87" s="97"/>
      <c r="D87" s="109"/>
      <c r="E87" s="97"/>
      <c r="F87" s="109"/>
      <c r="G87" s="97"/>
    </row>
    <row r="88" spans="1:7">
      <c r="A88" s="83" t="s">
        <v>75</v>
      </c>
      <c r="B88" s="88"/>
      <c r="C88" s="101"/>
      <c r="D88" s="155"/>
      <c r="E88" s="101"/>
      <c r="F88" s="155"/>
      <c r="G88" s="101"/>
    </row>
    <row r="89" spans="1:7">
      <c r="A89" s="149" t="s">
        <v>235</v>
      </c>
      <c r="B89" s="343" t="s">
        <v>237</v>
      </c>
      <c r="C89" s="101">
        <v>544.22807931025613</v>
      </c>
      <c r="D89" s="155">
        <v>527.83382905327278</v>
      </c>
      <c r="E89" s="101">
        <v>508.59152293221433</v>
      </c>
      <c r="F89" s="155">
        <v>500.84687878349445</v>
      </c>
      <c r="G89" s="101">
        <v>483.52819962572852</v>
      </c>
    </row>
    <row r="90" spans="1:7">
      <c r="A90" s="149" t="s">
        <v>81</v>
      </c>
      <c r="B90" s="344" t="s">
        <v>79</v>
      </c>
      <c r="C90" s="150">
        <v>149637.795029</v>
      </c>
      <c r="D90" s="156">
        <v>148331.962486</v>
      </c>
      <c r="E90" s="150">
        <v>147860.53006700001</v>
      </c>
      <c r="F90" s="156">
        <v>148361.33004300002</v>
      </c>
      <c r="G90" s="150">
        <v>139755.996598</v>
      </c>
    </row>
    <row r="91" spans="1:7">
      <c r="A91" s="149" t="s">
        <v>236</v>
      </c>
      <c r="B91" s="344" t="s">
        <v>238</v>
      </c>
      <c r="C91" s="151">
        <v>1.0599459222143477</v>
      </c>
      <c r="D91" s="157">
        <v>1.0474456110419477</v>
      </c>
      <c r="E91" s="151">
        <v>1.0267893973964111</v>
      </c>
      <c r="F91" s="157">
        <v>1.0467859106782715</v>
      </c>
      <c r="G91" s="151">
        <v>1.0366508836741914</v>
      </c>
    </row>
    <row r="92" spans="1:7">
      <c r="A92" s="149" t="s">
        <v>83</v>
      </c>
      <c r="B92" s="344" t="s">
        <v>80</v>
      </c>
      <c r="C92" s="150">
        <v>291.43658087460591</v>
      </c>
      <c r="D92" s="156">
        <v>294.35336375061803</v>
      </c>
      <c r="E92" s="150">
        <v>298.51387158579087</v>
      </c>
      <c r="F92" s="156">
        <v>310.07989978037858</v>
      </c>
      <c r="G92" s="150">
        <v>299.62715201352449</v>
      </c>
    </row>
    <row r="93" spans="1:7">
      <c r="A93" s="26"/>
      <c r="B93" s="88"/>
      <c r="C93" s="97"/>
      <c r="D93" s="109"/>
      <c r="E93" s="97"/>
      <c r="F93" s="109"/>
      <c r="G93" s="97"/>
    </row>
    <row r="94" spans="1:7">
      <c r="A94" s="147" t="s">
        <v>76</v>
      </c>
      <c r="B94" s="89"/>
      <c r="C94" s="110"/>
      <c r="D94" s="158"/>
      <c r="E94" s="110"/>
      <c r="F94" s="158"/>
      <c r="G94" s="110"/>
    </row>
    <row r="95" spans="1:7">
      <c r="A95" s="85" t="s">
        <v>239</v>
      </c>
      <c r="B95" s="343" t="s">
        <v>237</v>
      </c>
      <c r="C95" s="97">
        <v>593.59435391232046</v>
      </c>
      <c r="D95" s="109">
        <v>548.03628604971038</v>
      </c>
      <c r="E95" s="97">
        <v>498.03349845189416</v>
      </c>
      <c r="F95" s="109">
        <v>466.6420849398084</v>
      </c>
      <c r="G95" s="97">
        <v>436.5530723593472</v>
      </c>
    </row>
    <row r="96" spans="1:7">
      <c r="A96" s="86" t="s">
        <v>77</v>
      </c>
      <c r="B96" s="344" t="s">
        <v>21</v>
      </c>
      <c r="C96" s="107">
        <v>78137.222999999998</v>
      </c>
      <c r="D96" s="159">
        <v>75597.361000000004</v>
      </c>
      <c r="E96" s="107">
        <v>73407.266000000003</v>
      </c>
      <c r="F96" s="159">
        <v>71412.515999999989</v>
      </c>
      <c r="G96" s="107">
        <v>66011.512999999992</v>
      </c>
    </row>
    <row r="97" spans="1:7">
      <c r="A97" s="87" t="s">
        <v>90</v>
      </c>
      <c r="B97" s="345" t="s">
        <v>22</v>
      </c>
      <c r="C97" s="148">
        <v>0.44953975847060063</v>
      </c>
      <c r="D97" s="160">
        <v>0.44629462037125628</v>
      </c>
      <c r="E97" s="148">
        <v>0.44207257863438382</v>
      </c>
      <c r="F97" s="160">
        <v>0.43782834544729776</v>
      </c>
      <c r="G97" s="148">
        <v>0.42141510506455282</v>
      </c>
    </row>
    <row r="98" spans="1:7">
      <c r="A98" s="85" t="s">
        <v>288</v>
      </c>
      <c r="B98" s="344" t="s">
        <v>287</v>
      </c>
      <c r="C98" s="97">
        <v>1985.9373341676896</v>
      </c>
      <c r="D98" s="109">
        <v>1753.2534754460175</v>
      </c>
      <c r="E98" s="97">
        <v>1568.9548844711408</v>
      </c>
      <c r="F98" s="109">
        <v>1519.2627088481495</v>
      </c>
      <c r="G98" s="97">
        <v>1389.4813961591465</v>
      </c>
    </row>
    <row r="99" spans="1:7">
      <c r="A99" s="85" t="s">
        <v>240</v>
      </c>
      <c r="B99" s="344" t="s">
        <v>238</v>
      </c>
      <c r="C99" s="100">
        <v>2.581967667777985</v>
      </c>
      <c r="D99" s="108">
        <v>2.4344653115503165</v>
      </c>
      <c r="E99" s="100">
        <v>2.2815617882424926</v>
      </c>
      <c r="F99" s="108">
        <v>2.2833429510267202</v>
      </c>
      <c r="G99" s="100">
        <v>2.2407386944087304</v>
      </c>
    </row>
    <row r="100" spans="1:7" s="277" customFormat="1">
      <c r="A100" s="322" t="s">
        <v>82</v>
      </c>
      <c r="B100" s="344" t="s">
        <v>286</v>
      </c>
      <c r="C100" s="151">
        <v>8.6382661042149635</v>
      </c>
      <c r="D100" s="157">
        <v>7.7882338760707688</v>
      </c>
      <c r="E100" s="151">
        <v>7.1876038921336436</v>
      </c>
      <c r="F100" s="157">
        <v>7.4339582925823002</v>
      </c>
      <c r="G100" s="151">
        <v>7.1319271966365356</v>
      </c>
    </row>
    <row r="101" spans="1:7" s="277" customFormat="1">
      <c r="A101" s="322"/>
      <c r="B101" s="40"/>
      <c r="C101" s="97"/>
      <c r="D101" s="109"/>
      <c r="E101" s="97"/>
      <c r="F101" s="109"/>
      <c r="G101" s="97"/>
    </row>
    <row r="102" spans="1:7" s="277" customFormat="1">
      <c r="A102" s="323" t="s">
        <v>241</v>
      </c>
      <c r="B102" s="40"/>
      <c r="C102" s="97"/>
      <c r="D102" s="109"/>
      <c r="E102" s="97"/>
      <c r="F102" s="109"/>
      <c r="G102" s="97"/>
    </row>
    <row r="103" spans="1:7" s="277" customFormat="1">
      <c r="A103" s="324" t="s">
        <v>242</v>
      </c>
      <c r="B103" s="343" t="s">
        <v>250</v>
      </c>
      <c r="C103" s="97">
        <v>45207.235513239124</v>
      </c>
      <c r="D103" s="109">
        <v>39696.540820800088</v>
      </c>
      <c r="E103" s="97">
        <v>36182.207769886889</v>
      </c>
      <c r="F103" s="109">
        <v>36019.117334857685</v>
      </c>
      <c r="G103" s="97">
        <v>33265.912682913928</v>
      </c>
    </row>
    <row r="104" spans="1:7" s="277" customFormat="1">
      <c r="A104" s="324" t="s">
        <v>243</v>
      </c>
      <c r="B104" s="343" t="s">
        <v>238</v>
      </c>
      <c r="C104" s="97">
        <v>314.91730145079674</v>
      </c>
      <c r="D104" s="109">
        <v>291.95391474925106</v>
      </c>
      <c r="E104" s="97">
        <v>271.58425885813102</v>
      </c>
      <c r="F104" s="109">
        <v>281.15447631752085</v>
      </c>
      <c r="G104" s="97">
        <v>272.54781611611128</v>
      </c>
    </row>
    <row r="105" spans="1:7" s="277" customFormat="1">
      <c r="A105" s="325" t="s">
        <v>244</v>
      </c>
      <c r="B105" s="343" t="s">
        <v>237</v>
      </c>
      <c r="C105" s="97">
        <v>311.61370381932136</v>
      </c>
      <c r="D105" s="109">
        <v>284.27261977901475</v>
      </c>
      <c r="E105" s="97">
        <v>263.0282103078888</v>
      </c>
      <c r="F105" s="109">
        <v>262.45019801106758</v>
      </c>
      <c r="G105" s="97">
        <v>239.47846727648715</v>
      </c>
    </row>
    <row r="106" spans="1:7" s="277" customFormat="1">
      <c r="A106" s="325" t="s">
        <v>245</v>
      </c>
      <c r="B106" s="343" t="s">
        <v>21</v>
      </c>
      <c r="C106" s="97">
        <v>49752.151000000005</v>
      </c>
      <c r="D106" s="109">
        <v>45829.359000000004</v>
      </c>
      <c r="E106" s="97">
        <v>44565.963000000003</v>
      </c>
      <c r="F106" s="109">
        <v>44334.476999999999</v>
      </c>
      <c r="G106" s="97">
        <v>41456.822000000007</v>
      </c>
    </row>
    <row r="107" spans="1:7" s="277" customFormat="1">
      <c r="A107" s="324" t="s">
        <v>246</v>
      </c>
      <c r="B107" s="343" t="s">
        <v>238</v>
      </c>
      <c r="C107" s="100">
        <v>2.1707265571045586</v>
      </c>
      <c r="D107" s="108">
        <v>2.0907238385119311</v>
      </c>
      <c r="E107" s="100">
        <v>1.9742941616376637</v>
      </c>
      <c r="F107" s="108">
        <v>2.0486078905054574</v>
      </c>
      <c r="G107" s="100">
        <v>1.9620484754222269</v>
      </c>
    </row>
    <row r="108" spans="1:7" s="277" customFormat="1">
      <c r="A108" s="323" t="s">
        <v>247</v>
      </c>
      <c r="B108" s="343"/>
      <c r="C108" s="97"/>
      <c r="D108" s="109"/>
      <c r="E108" s="97"/>
      <c r="F108" s="109"/>
      <c r="G108" s="97"/>
    </row>
    <row r="109" spans="1:7" s="277" customFormat="1">
      <c r="A109" s="322" t="s">
        <v>115</v>
      </c>
      <c r="B109" s="71" t="s">
        <v>40</v>
      </c>
      <c r="C109" s="97">
        <v>38314</v>
      </c>
      <c r="D109" s="109">
        <v>37579</v>
      </c>
      <c r="E109" s="97">
        <v>37117</v>
      </c>
      <c r="F109" s="109">
        <v>36630</v>
      </c>
      <c r="G109" s="97">
        <v>35961</v>
      </c>
    </row>
    <row r="110" spans="1:7" s="277" customFormat="1">
      <c r="A110" s="326" t="s">
        <v>248</v>
      </c>
      <c r="B110" s="71" t="s">
        <v>40</v>
      </c>
      <c r="C110" s="97">
        <v>2126</v>
      </c>
      <c r="D110" s="349">
        <v>2157</v>
      </c>
      <c r="E110" s="97">
        <v>2267</v>
      </c>
      <c r="F110" s="347">
        <v>2258</v>
      </c>
      <c r="G110" s="97">
        <v>2240</v>
      </c>
    </row>
    <row r="111" spans="1:7" s="277" customFormat="1">
      <c r="A111" s="326" t="s">
        <v>249</v>
      </c>
      <c r="B111" s="71" t="s">
        <v>40</v>
      </c>
      <c r="C111" s="103">
        <v>36188</v>
      </c>
      <c r="D111" s="350">
        <v>35422</v>
      </c>
      <c r="E111" s="103">
        <v>34850</v>
      </c>
      <c r="F111" s="348">
        <v>34372</v>
      </c>
      <c r="G111" s="103">
        <v>33721</v>
      </c>
    </row>
    <row r="112" spans="1:7" s="277" customFormat="1">
      <c r="A112" s="322" t="s">
        <v>116</v>
      </c>
      <c r="B112" s="71" t="s">
        <v>40</v>
      </c>
      <c r="C112" s="104">
        <v>143640</v>
      </c>
      <c r="D112" s="329">
        <v>139055</v>
      </c>
      <c r="E112" s="104">
        <v>136924</v>
      </c>
      <c r="F112" s="329">
        <v>133641</v>
      </c>
      <c r="G112" s="104">
        <v>130704</v>
      </c>
    </row>
    <row r="113" spans="1:7">
      <c r="A113" s="36" t="s">
        <v>331</v>
      </c>
      <c r="B113" s="328" t="s">
        <v>238</v>
      </c>
      <c r="C113" s="104">
        <v>11030.323046010724</v>
      </c>
      <c r="D113" s="329">
        <v>10564.545982680705</v>
      </c>
      <c r="E113" s="104">
        <v>10054.184988762547</v>
      </c>
      <c r="F113" s="329">
        <v>9800.8638076423013</v>
      </c>
      <c r="G113" s="104">
        <v>9566.8041312834921</v>
      </c>
    </row>
    <row r="114" spans="1:7" s="90" customFormat="1" ht="13">
      <c r="A114" s="323" t="s">
        <v>255</v>
      </c>
      <c r="B114" s="328"/>
      <c r="C114" s="104"/>
      <c r="D114" s="329"/>
      <c r="E114" s="104"/>
      <c r="F114" s="329"/>
      <c r="G114" s="104"/>
    </row>
    <row r="115" spans="1:7">
      <c r="A115" s="36" t="s">
        <v>251</v>
      </c>
      <c r="B115" s="328" t="s">
        <v>40</v>
      </c>
      <c r="C115" s="104">
        <v>4310</v>
      </c>
      <c r="D115" s="329">
        <v>4260</v>
      </c>
      <c r="E115" s="104">
        <v>4253</v>
      </c>
      <c r="F115" s="329">
        <v>4189</v>
      </c>
      <c r="G115" s="104">
        <v>4174</v>
      </c>
    </row>
    <row r="116" spans="1:7">
      <c r="A116" s="36" t="s">
        <v>252</v>
      </c>
      <c r="B116" s="328" t="s">
        <v>40</v>
      </c>
      <c r="C116" s="104">
        <v>40328.548781902551</v>
      </c>
      <c r="D116" s="329">
        <v>39762.655832394368</v>
      </c>
      <c r="E116" s="104">
        <v>39043.621130260988</v>
      </c>
      <c r="F116" s="329">
        <v>38936.785907615173</v>
      </c>
      <c r="G116" s="104">
        <v>37528.148979875419</v>
      </c>
    </row>
    <row r="117" spans="1:7" s="90" customFormat="1" ht="13">
      <c r="A117" s="36" t="s">
        <v>253</v>
      </c>
      <c r="B117" s="328" t="s">
        <v>238</v>
      </c>
      <c r="C117" s="104">
        <v>4507.1236691122513</v>
      </c>
      <c r="D117" s="329">
        <v>4294.1193493471865</v>
      </c>
      <c r="E117" s="104">
        <v>4272.5843653647798</v>
      </c>
      <c r="F117" s="329">
        <v>4539.2885853921862</v>
      </c>
      <c r="G117" s="104">
        <v>4383.5667112309357</v>
      </c>
    </row>
    <row r="118" spans="1:7" s="277" customFormat="1">
      <c r="A118" s="327" t="s">
        <v>254</v>
      </c>
      <c r="B118" s="346" t="s">
        <v>238</v>
      </c>
      <c r="C118" s="351">
        <v>116400.77279587783</v>
      </c>
      <c r="D118" s="329">
        <v>109910</v>
      </c>
      <c r="E118" s="104">
        <v>103205</v>
      </c>
      <c r="F118" s="329">
        <v>101616</v>
      </c>
      <c r="G118" s="351">
        <v>96760</v>
      </c>
    </row>
  </sheetData>
  <phoneticPr fontId="4" type="noConversion"/>
  <hyperlinks>
    <hyperlink ref="A1" location="Cover!E6" display="INDEX" xr:uid="{00000000-0004-0000-07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Cover</vt:lpstr>
      <vt:lpstr>Instructions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Parth Gulati</cp:lastModifiedBy>
  <cp:lastPrinted>2023-10-31T04:00:10Z</cp:lastPrinted>
  <dcterms:created xsi:type="dcterms:W3CDTF">2005-10-14T06:27:59Z</dcterms:created>
  <dcterms:modified xsi:type="dcterms:W3CDTF">2025-11-03T11:06:07Z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