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241.67.83\Common\Investor Relations\Investor Relations_backup18-Jan-2024\Investor\Q1FY26\Results\BAL\"/>
    </mc:Choice>
  </mc:AlternateContent>
  <bookViews>
    <workbookView xWindow="0" yWindow="0" windowWidth="19200" windowHeight="7050" tabRatio="783"/>
  </bookViews>
  <sheets>
    <sheet name="Cover" sheetId="5" r:id="rId1"/>
    <sheet name="Instructions" sheetId="12" r:id="rId2"/>
    <sheet name="Trends file-1" sheetId="7" r:id="rId3"/>
    <sheet name="Trends file-2 " sheetId="10" r:id="rId4"/>
    <sheet name="Trends file-3" sheetId="11" r:id="rId5"/>
    <sheet name="Trends file-4" sheetId="3" r:id="rId6"/>
    <sheet name="Trends file-5-SCH" sheetId="4" r:id="rId7"/>
    <sheet name="Trends file-6-Ops" sheetId="6" r:id="rId8"/>
  </sheets>
  <externalReferences>
    <externalReference r:id="rId9"/>
    <externalReference r:id="rId10"/>
    <externalReference r:id="rId11"/>
  </externalReferences>
  <definedNames>
    <definedName name="\p">#N/A</definedName>
    <definedName name="___6" localSheetId="1">#REF!</definedName>
    <definedName name="___6">#REF!</definedName>
    <definedName name="___8" localSheetId="1">#REF!</definedName>
    <definedName name="___8">#REF!</definedName>
    <definedName name="___BTM150" localSheetId="1">#REF!</definedName>
    <definedName name="___BTM150">#REF!</definedName>
    <definedName name="___BTM200" localSheetId="1">#REF!</definedName>
    <definedName name="___BTM200">#REF!</definedName>
    <definedName name="___BTM50" localSheetId="1">#REF!</definedName>
    <definedName name="___BTM50">#REF!</definedName>
    <definedName name="___C" localSheetId="1">#REF!</definedName>
    <definedName name="___C">#REF!</definedName>
    <definedName name="___CON1" localSheetId="1">#REF!</definedName>
    <definedName name="___CON1">#REF!</definedName>
    <definedName name="___CON2" localSheetId="1">#REF!</definedName>
    <definedName name="___CON2">#REF!</definedName>
    <definedName name="___EXC1" localSheetId="1">#REF!</definedName>
    <definedName name="___EXC1">#REF!</definedName>
    <definedName name="___EXC2" localSheetId="1">#REF!</definedName>
    <definedName name="___EXC2">#REF!</definedName>
    <definedName name="___hom2" localSheetId="1">#REF!</definedName>
    <definedName name="___hom2">#REF!</definedName>
    <definedName name="___msl100" localSheetId="1">#REF!</definedName>
    <definedName name="___msl100">#REF!</definedName>
    <definedName name="___msl200" localSheetId="1">#REF!</definedName>
    <definedName name="___msl200">#REF!</definedName>
    <definedName name="___msl250" localSheetId="1">#REF!</definedName>
    <definedName name="___msl250">#REF!</definedName>
    <definedName name="___msl300" localSheetId="1">#REF!</definedName>
    <definedName name="___msl300">#REF!</definedName>
    <definedName name="___msl400" localSheetId="1">#REF!</definedName>
    <definedName name="___msl400">#REF!</definedName>
    <definedName name="___msl800" localSheetId="1">#REF!</definedName>
    <definedName name="___msl800">#REF!</definedName>
    <definedName name="___mui100" localSheetId="1">#REF!</definedName>
    <definedName name="___mui100">#REF!</definedName>
    <definedName name="___mui105" localSheetId="1">#REF!</definedName>
    <definedName name="___mui105">#REF!</definedName>
    <definedName name="___mui108" localSheetId="1">#REF!</definedName>
    <definedName name="___mui108">#REF!</definedName>
    <definedName name="___mui130" localSheetId="1">#REF!</definedName>
    <definedName name="___mui130">#REF!</definedName>
    <definedName name="___mui140" localSheetId="1">#REF!</definedName>
    <definedName name="___mui140">#REF!</definedName>
    <definedName name="___mui160" localSheetId="1">#REF!</definedName>
    <definedName name="___mui160">#REF!</definedName>
    <definedName name="___mui180" localSheetId="1">#REF!</definedName>
    <definedName name="___mui180">#REF!</definedName>
    <definedName name="___mui250" localSheetId="1">#REF!</definedName>
    <definedName name="___mui250">#REF!</definedName>
    <definedName name="___mui271" localSheetId="1">#REF!</definedName>
    <definedName name="___mui271">#REF!</definedName>
    <definedName name="___mui320" localSheetId="1">#REF!</definedName>
    <definedName name="___mui320">#REF!</definedName>
    <definedName name="___mui45" localSheetId="1">#REF!</definedName>
    <definedName name="___mui45">#REF!</definedName>
    <definedName name="___mui50" localSheetId="1">#REF!</definedName>
    <definedName name="___mui50">#REF!</definedName>
    <definedName name="___mui54" localSheetId="1">#REF!</definedName>
    <definedName name="___mui54">#REF!</definedName>
    <definedName name="___mui65" localSheetId="1">#REF!</definedName>
    <definedName name="___mui65">#REF!</definedName>
    <definedName name="___mui75" localSheetId="1">#REF!</definedName>
    <definedName name="___mui75">#REF!</definedName>
    <definedName name="___mui80" localSheetId="1">#REF!</definedName>
    <definedName name="___mui80">#REF!</definedName>
    <definedName name="___NET2" localSheetId="1">#REF!</definedName>
    <definedName name="___NET2">#REF!</definedName>
    <definedName name="___R" localSheetId="1">#REF!</definedName>
    <definedName name="___R">#REF!</definedName>
    <definedName name="___sat10" localSheetId="1">#REF!</definedName>
    <definedName name="___sat10">#REF!</definedName>
    <definedName name="___sat12" localSheetId="1">#REF!</definedName>
    <definedName name="___sat12">#REF!</definedName>
    <definedName name="___sat14" localSheetId="1">#REF!</definedName>
    <definedName name="___sat14">#REF!</definedName>
    <definedName name="___sat16" localSheetId="1">#REF!</definedName>
    <definedName name="___sat16">#REF!</definedName>
    <definedName name="___sat20" localSheetId="1">#REF!</definedName>
    <definedName name="___sat20">#REF!</definedName>
    <definedName name="___sat8" localSheetId="1">#REF!</definedName>
    <definedName name="___sat8">#REF!</definedName>
    <definedName name="___sua20" localSheetId="1">#REF!</definedName>
    <definedName name="___sua20">#REF!</definedName>
    <definedName name="___sua30" localSheetId="1">#REF!</definedName>
    <definedName name="___sua30">#REF!</definedName>
    <definedName name="___vbt150" localSheetId="1">#REF!</definedName>
    <definedName name="___vbt150">#REF!</definedName>
    <definedName name="___vbt200" localSheetId="1">#REF!</definedName>
    <definedName name="___vbt200">#REF!</definedName>
    <definedName name="___vbt210" localSheetId="1">#REF!</definedName>
    <definedName name="___vbt210">#REF!</definedName>
    <definedName name="___vbt300" localSheetId="1">#REF!</definedName>
    <definedName name="___vbt300">#REF!</definedName>
    <definedName name="___vbt400" localSheetId="1">#REF!</definedName>
    <definedName name="___vbt400">#REF!</definedName>
    <definedName name="___vxm100" localSheetId="1">#REF!</definedName>
    <definedName name="___vxm100">#REF!</definedName>
    <definedName name="___vxm300" localSheetId="1">#REF!</definedName>
    <definedName name="___vxm300">#REF!</definedName>
    <definedName name="___vxm500" localSheetId="1">#REF!</definedName>
    <definedName name="___vxm500">#REF!</definedName>
    <definedName name="___vxm75" localSheetId="1">#REF!</definedName>
    <definedName name="___vxm75">#REF!</definedName>
    <definedName name="__6" localSheetId="1">#REF!</definedName>
    <definedName name="__6">#REF!</definedName>
    <definedName name="__8" localSheetId="1">#REF!</definedName>
    <definedName name="__8">#REF!</definedName>
    <definedName name="__BTM150" localSheetId="1">#REF!</definedName>
    <definedName name="__BTM150">#REF!</definedName>
    <definedName name="__BTM200" localSheetId="1">#REF!</definedName>
    <definedName name="__BTM200">#REF!</definedName>
    <definedName name="__BTM50" localSheetId="1">#REF!</definedName>
    <definedName name="__BTM50">#REF!</definedName>
    <definedName name="__C" localSheetId="1">#REF!</definedName>
    <definedName name="__C">#REF!</definedName>
    <definedName name="__CON1" localSheetId="1">#REF!</definedName>
    <definedName name="__CON1">#REF!</definedName>
    <definedName name="__CON2" localSheetId="1">#REF!</definedName>
    <definedName name="__CON2">#REF!</definedName>
    <definedName name="__EXC1" localSheetId="1">#REF!</definedName>
    <definedName name="__EXC1">#REF!</definedName>
    <definedName name="__EXC2" localSheetId="1">#REF!</definedName>
    <definedName name="__EXC2">#REF!</definedName>
    <definedName name="__hom2" localSheetId="1">#REF!</definedName>
    <definedName name="__hom2">#REF!</definedName>
    <definedName name="__msl100" localSheetId="1">#REF!</definedName>
    <definedName name="__msl100">#REF!</definedName>
    <definedName name="__msl200" localSheetId="1">#REF!</definedName>
    <definedName name="__msl200">#REF!</definedName>
    <definedName name="__msl250" localSheetId="1">#REF!</definedName>
    <definedName name="__msl250">#REF!</definedName>
    <definedName name="__msl300" localSheetId="1">#REF!</definedName>
    <definedName name="__msl300">#REF!</definedName>
    <definedName name="__msl400" localSheetId="1">#REF!</definedName>
    <definedName name="__msl400">#REF!</definedName>
    <definedName name="__msl800" localSheetId="1">#REF!</definedName>
    <definedName name="__msl800">#REF!</definedName>
    <definedName name="__mui100" localSheetId="1">#REF!</definedName>
    <definedName name="__mui100">#REF!</definedName>
    <definedName name="__mui105" localSheetId="1">#REF!</definedName>
    <definedName name="__mui105">#REF!</definedName>
    <definedName name="__mui108" localSheetId="1">#REF!</definedName>
    <definedName name="__mui108">#REF!</definedName>
    <definedName name="__mui130" localSheetId="1">#REF!</definedName>
    <definedName name="__mui130">#REF!</definedName>
    <definedName name="__mui140" localSheetId="1">#REF!</definedName>
    <definedName name="__mui140">#REF!</definedName>
    <definedName name="__mui160" localSheetId="1">#REF!</definedName>
    <definedName name="__mui160">#REF!</definedName>
    <definedName name="__mui180" localSheetId="1">#REF!</definedName>
    <definedName name="__mui180">#REF!</definedName>
    <definedName name="__mui250" localSheetId="1">#REF!</definedName>
    <definedName name="__mui250">#REF!</definedName>
    <definedName name="__mui271" localSheetId="1">#REF!</definedName>
    <definedName name="__mui271">#REF!</definedName>
    <definedName name="__mui320" localSheetId="1">#REF!</definedName>
    <definedName name="__mui320">#REF!</definedName>
    <definedName name="__mui45" localSheetId="1">#REF!</definedName>
    <definedName name="__mui45">#REF!</definedName>
    <definedName name="__mui50" localSheetId="1">#REF!</definedName>
    <definedName name="__mui50">#REF!</definedName>
    <definedName name="__mui54" localSheetId="1">#REF!</definedName>
    <definedName name="__mui54">#REF!</definedName>
    <definedName name="__mui65" localSheetId="1">#REF!</definedName>
    <definedName name="__mui65">#REF!</definedName>
    <definedName name="__mui75" localSheetId="1">#REF!</definedName>
    <definedName name="__mui75">#REF!</definedName>
    <definedName name="__mui80" localSheetId="1">#REF!</definedName>
    <definedName name="__mui80">#REF!</definedName>
    <definedName name="__NET2" localSheetId="1">#REF!</definedName>
    <definedName name="__NET2">#REF!</definedName>
    <definedName name="__R" localSheetId="1">#REF!</definedName>
    <definedName name="__R">#REF!</definedName>
    <definedName name="__sat10" localSheetId="1">#REF!</definedName>
    <definedName name="__sat10">#REF!</definedName>
    <definedName name="__sat12" localSheetId="1">#REF!</definedName>
    <definedName name="__sat12">#REF!</definedName>
    <definedName name="__sat14" localSheetId="1">#REF!</definedName>
    <definedName name="__sat14">#REF!</definedName>
    <definedName name="__sat16" localSheetId="1">#REF!</definedName>
    <definedName name="__sat16">#REF!</definedName>
    <definedName name="__sat20" localSheetId="1">#REF!</definedName>
    <definedName name="__sat20">#REF!</definedName>
    <definedName name="__sat8" localSheetId="1">#REF!</definedName>
    <definedName name="__sat8">#REF!</definedName>
    <definedName name="__sua20" localSheetId="1">#REF!</definedName>
    <definedName name="__sua20">#REF!</definedName>
    <definedName name="__sua30" localSheetId="1">#REF!</definedName>
    <definedName name="__sua30">#REF!</definedName>
    <definedName name="__vbt150" localSheetId="1">#REF!</definedName>
    <definedName name="__vbt150">#REF!</definedName>
    <definedName name="__vbt200" localSheetId="1">#REF!</definedName>
    <definedName name="__vbt200">#REF!</definedName>
    <definedName name="__vbt210" localSheetId="1">#REF!</definedName>
    <definedName name="__vbt210">#REF!</definedName>
    <definedName name="__vbt300" localSheetId="1">#REF!</definedName>
    <definedName name="__vbt300">#REF!</definedName>
    <definedName name="__vbt400" localSheetId="1">#REF!</definedName>
    <definedName name="__vbt400">#REF!</definedName>
    <definedName name="__vxm100" localSheetId="1">#REF!</definedName>
    <definedName name="__vxm100">#REF!</definedName>
    <definedName name="__vxm300" localSheetId="1">#REF!</definedName>
    <definedName name="__vxm300">#REF!</definedName>
    <definedName name="__vxm500" localSheetId="1">#REF!</definedName>
    <definedName name="__vxm500">#REF!</definedName>
    <definedName name="__vxm75" localSheetId="1">#REF!</definedName>
    <definedName name="__vxm75">#REF!</definedName>
    <definedName name="_1" localSheetId="1">#REF!</definedName>
    <definedName name="_1">#REF!</definedName>
    <definedName name="_2" localSheetId="1">#REF!</definedName>
    <definedName name="_2">#REF!</definedName>
    <definedName name="_6" localSheetId="1">#REF!</definedName>
    <definedName name="_6">#REF!</definedName>
    <definedName name="_8" localSheetId="1">#REF!</definedName>
    <definedName name="_8">#REF!</definedName>
    <definedName name="_BTM150" localSheetId="1">#REF!</definedName>
    <definedName name="_BTM150">#REF!</definedName>
    <definedName name="_BTM200" localSheetId="1">#REF!</definedName>
    <definedName name="_BTM200">#REF!</definedName>
    <definedName name="_BTM50" localSheetId="1">#REF!</definedName>
    <definedName name="_BTM50">#REF!</definedName>
    <definedName name="_C" localSheetId="1">#REF!</definedName>
    <definedName name="_C">#REF!</definedName>
    <definedName name="_CON1" localSheetId="1">#REF!</definedName>
    <definedName name="_CON1">#REF!</definedName>
    <definedName name="_CON2" localSheetId="1">#REF!</definedName>
    <definedName name="_CON2">#REF!</definedName>
    <definedName name="_EXC1" localSheetId="1">#REF!</definedName>
    <definedName name="_EXC1">#REF!</definedName>
    <definedName name="_EXC2" localSheetId="1">#REF!</definedName>
    <definedName name="_EXC2">#REF!</definedName>
    <definedName name="_Fill" localSheetId="1" hidden="1">#REF!</definedName>
    <definedName name="_Fill" hidden="1">#REF!</definedName>
    <definedName name="_hom2" localSheetId="1">#REF!</definedName>
    <definedName name="_hom2">#REF!</definedName>
    <definedName name="_msl100" localSheetId="1">#REF!</definedName>
    <definedName name="_msl100">#REF!</definedName>
    <definedName name="_msl200" localSheetId="1">#REF!</definedName>
    <definedName name="_msl200">#REF!</definedName>
    <definedName name="_msl250" localSheetId="1">#REF!</definedName>
    <definedName name="_msl250">#REF!</definedName>
    <definedName name="_msl300" localSheetId="1">#REF!</definedName>
    <definedName name="_msl300">#REF!</definedName>
    <definedName name="_msl400" localSheetId="1">#REF!</definedName>
    <definedName name="_msl400">#REF!</definedName>
    <definedName name="_msl800" localSheetId="1">#REF!</definedName>
    <definedName name="_msl800">#REF!</definedName>
    <definedName name="_mui100" localSheetId="1">#REF!</definedName>
    <definedName name="_mui100">#REF!</definedName>
    <definedName name="_mui105" localSheetId="1">#REF!</definedName>
    <definedName name="_mui105">#REF!</definedName>
    <definedName name="_mui108" localSheetId="1">#REF!</definedName>
    <definedName name="_mui108">#REF!</definedName>
    <definedName name="_mui130" localSheetId="1">#REF!</definedName>
    <definedName name="_mui130">#REF!</definedName>
    <definedName name="_mui140" localSheetId="1">#REF!</definedName>
    <definedName name="_mui140">#REF!</definedName>
    <definedName name="_mui160" localSheetId="1">#REF!</definedName>
    <definedName name="_mui160">#REF!</definedName>
    <definedName name="_mui180" localSheetId="1">#REF!</definedName>
    <definedName name="_mui180">#REF!</definedName>
    <definedName name="_mui250" localSheetId="1">#REF!</definedName>
    <definedName name="_mui250">#REF!</definedName>
    <definedName name="_mui271" localSheetId="1">#REF!</definedName>
    <definedName name="_mui271">#REF!</definedName>
    <definedName name="_mui320" localSheetId="1">#REF!</definedName>
    <definedName name="_mui320">#REF!</definedName>
    <definedName name="_mui45" localSheetId="1">#REF!</definedName>
    <definedName name="_mui45">#REF!</definedName>
    <definedName name="_mui50" localSheetId="1">#REF!</definedName>
    <definedName name="_mui50">#REF!</definedName>
    <definedName name="_mui54" localSheetId="1">#REF!</definedName>
    <definedName name="_mui54">#REF!</definedName>
    <definedName name="_mui65" localSheetId="1">#REF!</definedName>
    <definedName name="_mui65">#REF!</definedName>
    <definedName name="_mui75" localSheetId="1">#REF!</definedName>
    <definedName name="_mui75">#REF!</definedName>
    <definedName name="_mui80" localSheetId="1">#REF!</definedName>
    <definedName name="_mui80">#REF!</definedName>
    <definedName name="_NET2" localSheetId="1">#REF!</definedName>
    <definedName name="_NET2">#REF!</definedName>
    <definedName name="_Order1" hidden="1">255</definedName>
    <definedName name="_Order2" hidden="1">255</definedName>
    <definedName name="_R" localSheetId="1">#REF!</definedName>
    <definedName name="_R">#REF!</definedName>
    <definedName name="_sat10" localSheetId="1">#REF!</definedName>
    <definedName name="_sat10">#REF!</definedName>
    <definedName name="_sat12" localSheetId="1">#REF!</definedName>
    <definedName name="_sat12">#REF!</definedName>
    <definedName name="_sat14" localSheetId="1">#REF!</definedName>
    <definedName name="_sat14">#REF!</definedName>
    <definedName name="_sat16" localSheetId="1">#REF!</definedName>
    <definedName name="_sat16">#REF!</definedName>
    <definedName name="_sat20" localSheetId="1">#REF!</definedName>
    <definedName name="_sat20">#REF!</definedName>
    <definedName name="_sat8" localSheetId="1">#REF!</definedName>
    <definedName name="_sat8">#REF!</definedName>
    <definedName name="_Sort" localSheetId="1" hidden="1">#REF!</definedName>
    <definedName name="_Sort" hidden="1">#REF!</definedName>
    <definedName name="_sua20" localSheetId="1">#REF!</definedName>
    <definedName name="_sua20">#REF!</definedName>
    <definedName name="_sua30" localSheetId="1">#REF!</definedName>
    <definedName name="_sua30">#REF!</definedName>
    <definedName name="_vbt150" localSheetId="1">#REF!</definedName>
    <definedName name="_vbt150">#REF!</definedName>
    <definedName name="_vbt200" localSheetId="1">#REF!</definedName>
    <definedName name="_vbt200">#REF!</definedName>
    <definedName name="_vbt210" localSheetId="1">#REF!</definedName>
    <definedName name="_vbt210">#REF!</definedName>
    <definedName name="_vbt300" localSheetId="1">#REF!</definedName>
    <definedName name="_vbt300">#REF!</definedName>
    <definedName name="_vbt400" localSheetId="1">#REF!</definedName>
    <definedName name="_vbt400">#REF!</definedName>
    <definedName name="_vxm100" localSheetId="1">#REF!</definedName>
    <definedName name="_vxm100">#REF!</definedName>
    <definedName name="_vxm300" localSheetId="1">#REF!</definedName>
    <definedName name="_vxm300">#REF!</definedName>
    <definedName name="_vxm500" localSheetId="1">#REF!</definedName>
    <definedName name="_vxm500">#REF!</definedName>
    <definedName name="_vxm75" localSheetId="1">#REF!</definedName>
    <definedName name="_vxm75">#REF!</definedName>
    <definedName name="A" localSheetId="1">#REF!</definedName>
    <definedName name="A" localSheetId="2">'[1]Sch. 1'!$Q$25</definedName>
    <definedName name="A" localSheetId="3">'[1]Sch. 1'!$Q$25</definedName>
    <definedName name="A" localSheetId="4">'[1]Sch. 1'!$Q$25</definedName>
    <definedName name="A">#REF!</definedName>
    <definedName name="a277Print_Titles" localSheetId="1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localSheetId="7" hidden="1">{#N/A,#N/A,FALSE,"Staffnos &amp; cost"}</definedName>
    <definedName name="aaa" hidden="1">{#N/A,#N/A,FALSE,"Staffnos &amp; cost"}</definedName>
    <definedName name="ab">#REF!</definedName>
    <definedName name="abc" localSheetId="1">#REF!</definedName>
    <definedName name="abc">#REF!</definedName>
    <definedName name="AccessDatabase" hidden="1">"D:\Compensation\comp data 2001.xls"</definedName>
    <definedName name="aho">#REF!</definedName>
    <definedName name="aircompressor" localSheetId="1">#REF!</definedName>
    <definedName name="aircompressor">#REF!</definedName>
    <definedName name="ASP" localSheetId="1">#REF!</definedName>
    <definedName name="ASP">#REF!</definedName>
    <definedName name="b" localSheetId="1">#REF!</definedName>
    <definedName name="b">#REF!</definedName>
    <definedName name="B_VND">0.05</definedName>
    <definedName name="B_YEN">0.1</definedName>
    <definedName name="Bang_cly">#REF!</definedName>
    <definedName name="Bang_CVC" localSheetId="1">#REF!</definedName>
    <definedName name="Bang_CVC">#REF!</definedName>
    <definedName name="bang_gia" localSheetId="1">#REF!</definedName>
    <definedName name="bang_gia">#REF!</definedName>
    <definedName name="Bang_travl" localSheetId="1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localSheetId="7" hidden="1">{#N/A,#N/A,FALSE,"Staffnos &amp; cost"}</definedName>
    <definedName name="bb" hidden="1">{#N/A,#N/A,FALSE,"Staffnos &amp; cost"}</definedName>
    <definedName name="bentonite">#REF!</definedName>
    <definedName name="BF1_" localSheetId="1">#REF!</definedName>
    <definedName name="BF1_">#REF!</definedName>
    <definedName name="BF2_" localSheetId="1">#REF!</definedName>
    <definedName name="BF2_">#REF!</definedName>
    <definedName name="BF3_" localSheetId="1">#REF!</definedName>
    <definedName name="BF3_">#REF!</definedName>
    <definedName name="BFBS" localSheetId="1">#REF!</definedName>
    <definedName name="BFBS">#REF!</definedName>
    <definedName name="BFES" localSheetId="1">#REF!</definedName>
    <definedName name="BFES">#REF!</definedName>
    <definedName name="BFS" localSheetId="1">#REF!</definedName>
    <definedName name="BFS">#REF!</definedName>
    <definedName name="Book2" localSheetId="1">#REF!</definedName>
    <definedName name="Book2">#REF!</definedName>
    <definedName name="BOQ" localSheetId="1">#REF!</definedName>
    <definedName name="BOQ">#REF!</definedName>
    <definedName name="BT" localSheetId="1">#REF!</definedName>
    <definedName name="BT">#REF!</definedName>
    <definedName name="btcocnhoi" localSheetId="1">#REF!</definedName>
    <definedName name="btcocnhoi">#REF!</definedName>
    <definedName name="BVCISUMMARY" localSheetId="1">#REF!</definedName>
    <definedName name="BVCISUMMARY">#REF!</definedName>
    <definedName name="C.1.1..Phat_tuyen" localSheetId="1">#REF!</definedName>
    <definedName name="C.1.1..Phat_tuyen">#REF!</definedName>
    <definedName name="C.1.10..VC_Thu_cong_CG" localSheetId="1">#REF!</definedName>
    <definedName name="C.1.10..VC_Thu_cong_CG">#REF!</definedName>
    <definedName name="C.1.2..Chat_cay_thu_cong" localSheetId="1">#REF!</definedName>
    <definedName name="C.1.2..Chat_cay_thu_cong">#REF!</definedName>
    <definedName name="C.1.3..Chat_cay_may" localSheetId="1">#REF!</definedName>
    <definedName name="C.1.3..Chat_cay_may">#REF!</definedName>
    <definedName name="C.1.4..Dao_goc_cay" localSheetId="1">#REF!</definedName>
    <definedName name="C.1.4..Dao_goc_cay">#REF!</definedName>
    <definedName name="C.1.5..Lam_duong_tam" localSheetId="1">#REF!</definedName>
    <definedName name="C.1.5..Lam_duong_tam">#REF!</definedName>
    <definedName name="C.1.6..Lam_cau_tam" localSheetId="1">#REF!</definedName>
    <definedName name="C.1.6..Lam_cau_tam">#REF!</definedName>
    <definedName name="C.1.7..Rai_da_chong_lun" localSheetId="1">#REF!</definedName>
    <definedName name="C.1.7..Rai_da_chong_lun">#REF!</definedName>
    <definedName name="C.1.8..Lam_kho_tam" localSheetId="1">#REF!</definedName>
    <definedName name="C.1.8..Lam_kho_tam">#REF!</definedName>
    <definedName name="C.1.8..San_mat_bang" localSheetId="1">#REF!</definedName>
    <definedName name="C.1.8..San_mat_bang">#REF!</definedName>
    <definedName name="C.2.1..VC_Thu_cong" localSheetId="1">#REF!</definedName>
    <definedName name="C.2.1..VC_Thu_cong">#REF!</definedName>
    <definedName name="C.2.2..VC_T_cong_CG" localSheetId="1">#REF!</definedName>
    <definedName name="C.2.2..VC_T_cong_CG">#REF!</definedName>
    <definedName name="C.2.3..Boc_do" localSheetId="1">#REF!</definedName>
    <definedName name="C.2.3..Boc_do">#REF!</definedName>
    <definedName name="C.3.1..Dao_dat_mong_cot" localSheetId="1">#REF!</definedName>
    <definedName name="C.3.1..Dao_dat_mong_cot">#REF!</definedName>
    <definedName name="C.3.2..Dao_dat_de_dap" localSheetId="1">#REF!</definedName>
    <definedName name="C.3.2..Dao_dat_de_dap">#REF!</definedName>
    <definedName name="C.3.3..Dap_dat_mong" localSheetId="1">#REF!</definedName>
    <definedName name="C.3.3..Dap_dat_mong">#REF!</definedName>
    <definedName name="C.3.4..Dao_dap_TDia" localSheetId="1">#REF!</definedName>
    <definedName name="C.3.4..Dao_dap_TDia">#REF!</definedName>
    <definedName name="C.3.5..Dap_bo_bao" localSheetId="1">#REF!</definedName>
    <definedName name="C.3.5..Dap_bo_bao">#REF!</definedName>
    <definedName name="C.3.6..Bom_tat_nuoc" localSheetId="1">#REF!</definedName>
    <definedName name="C.3.6..Bom_tat_nuoc">#REF!</definedName>
    <definedName name="C.3.7..Dao_bun" localSheetId="1">#REF!</definedName>
    <definedName name="C.3.7..Dao_bun">#REF!</definedName>
    <definedName name="C.3.8..Dap_cat_CT" localSheetId="1">#REF!</definedName>
    <definedName name="C.3.8..Dap_cat_CT">#REF!</definedName>
    <definedName name="C.3.9..Dao_pha_da" localSheetId="1">#REF!</definedName>
    <definedName name="C.3.9..Dao_pha_da">#REF!</definedName>
    <definedName name="C.4.1.Cot_thep" localSheetId="1">#REF!</definedName>
    <definedName name="C.4.1.Cot_thep">#REF!</definedName>
    <definedName name="C.4.2..Van_khuon" localSheetId="1">#REF!</definedName>
    <definedName name="C.4.2..Van_khuon">#REF!</definedName>
    <definedName name="C.4.3..Be_tong" localSheetId="1">#REF!</definedName>
    <definedName name="C.4.3..Be_tong">#REF!</definedName>
    <definedName name="C.4.4..Lap_BT_D.San" localSheetId="1">#REF!</definedName>
    <definedName name="C.4.4..Lap_BT_D.San">#REF!</definedName>
    <definedName name="C.4.5..Xay_da_hoc" localSheetId="1">#REF!</definedName>
    <definedName name="C.4.5..Xay_da_hoc">#REF!</definedName>
    <definedName name="C.4.6..Dong_coc" localSheetId="1">#REF!</definedName>
    <definedName name="C.4.6..Dong_coc">#REF!</definedName>
    <definedName name="C.4.7..Quet_Bi_tum" localSheetId="1">#REF!</definedName>
    <definedName name="C.4.7..Quet_Bi_tum">#REF!</definedName>
    <definedName name="C.5.1..Lap_cot_thep" localSheetId="1">#REF!</definedName>
    <definedName name="C.5.1..Lap_cot_thep">#REF!</definedName>
    <definedName name="C.5.2..Lap_cot_BT" localSheetId="1">#REF!</definedName>
    <definedName name="C.5.2..Lap_cot_BT">#REF!</definedName>
    <definedName name="C.5.3..Lap_dat_xa" localSheetId="1">#REF!</definedName>
    <definedName name="C.5.3..Lap_dat_xa">#REF!</definedName>
    <definedName name="C.5.4..Lap_tiep_dia" localSheetId="1">#REF!</definedName>
    <definedName name="C.5.4..Lap_tiep_dia">#REF!</definedName>
    <definedName name="C.5.5..Son_sat_thep" localSheetId="1">#REF!</definedName>
    <definedName name="C.5.5..Son_sat_thep">#REF!</definedName>
    <definedName name="C.6.1..Lap_su_dung" localSheetId="1">#REF!</definedName>
    <definedName name="C.6.1..Lap_su_dung">#REF!</definedName>
    <definedName name="C.6.2..Lap_su_CS" localSheetId="1">#REF!</definedName>
    <definedName name="C.6.2..Lap_su_CS">#REF!</definedName>
    <definedName name="C.6.3..Su_chuoi_do" localSheetId="1">#REF!</definedName>
    <definedName name="C.6.3..Su_chuoi_do">#REF!</definedName>
    <definedName name="C.6.4..Su_chuoi_neo" localSheetId="1">#REF!</definedName>
    <definedName name="C.6.4..Su_chuoi_neo">#REF!</definedName>
    <definedName name="C.6.5..Lap_phu_kien" localSheetId="1">#REF!</definedName>
    <definedName name="C.6.5..Lap_phu_kien">#REF!</definedName>
    <definedName name="C.6.6..Ep_noi_day" localSheetId="1">#REF!</definedName>
    <definedName name="C.6.6..Ep_noi_day">#REF!</definedName>
    <definedName name="C.6.7..KD_vuot_CN" localSheetId="1">#REF!</definedName>
    <definedName name="C.6.7..KD_vuot_CN">#REF!</definedName>
    <definedName name="C.6.8..Rai_cang_day" localSheetId="1">#REF!</definedName>
    <definedName name="C.6.8..Rai_cang_day">#REF!</definedName>
    <definedName name="C.6.9..Cap_quang" localSheetId="1">#REF!</definedName>
    <definedName name="C.6.9..Cap_quang">#REF!</definedName>
    <definedName name="C_VND">0.03</definedName>
    <definedName name="C_YEN">0.1</definedName>
    <definedName name="cfk">#REF!</definedName>
    <definedName name="chiyoko" localSheetId="1">#REF!</definedName>
    <definedName name="chiyoko">#REF!</definedName>
    <definedName name="chung">66</definedName>
    <definedName name="Co" localSheetId="1">#REF!</definedName>
    <definedName name="Co">#REF!</definedName>
    <definedName name="COAT" localSheetId="1">#REF!</definedName>
    <definedName name="COAT">#REF!</definedName>
    <definedName name="COMMON" localSheetId="1">#REF!</definedName>
    <definedName name="COMMON">#REF!</definedName>
    <definedName name="CON_EQP_COS" localSheetId="1">#REF!</definedName>
    <definedName name="CON_EQP_COS">#REF!</definedName>
    <definedName name="CONC25" localSheetId="1">#REF!</definedName>
    <definedName name="CONC25">#REF!</definedName>
    <definedName name="CONC30" localSheetId="1">#REF!</definedName>
    <definedName name="CONC30">#REF!</definedName>
    <definedName name="CONCS25" localSheetId="1">#REF!</definedName>
    <definedName name="CONCS25">#REF!</definedName>
    <definedName name="CONCS30" localSheetId="1">#REF!</definedName>
    <definedName name="CONCS30">#REF!</definedName>
    <definedName name="Cong_HM_DTCT" localSheetId="1">#REF!</definedName>
    <definedName name="Cong_HM_DTCT">#REF!</definedName>
    <definedName name="Cong_M_DTCT" localSheetId="1">#REF!</definedName>
    <definedName name="Cong_M_DTCT">#REF!</definedName>
    <definedName name="Cong_NC_DTCT" localSheetId="1">#REF!</definedName>
    <definedName name="Cong_NC_DTCT">#REF!</definedName>
    <definedName name="Cong_VL_DTCT" localSheetId="1">#REF!</definedName>
    <definedName name="Cong_VL_DTCT">#REF!</definedName>
    <definedName name="cot7.5" localSheetId="1">#REF!</definedName>
    <definedName name="cot7.5">#REF!</definedName>
    <definedName name="cot8.5" localSheetId="1">#REF!</definedName>
    <definedName name="cot8.5">#REF!</definedName>
    <definedName name="COVER" localSheetId="1">#REF!</definedName>
    <definedName name="COVER">#REF!</definedName>
    <definedName name="cpc" localSheetId="1">#REF!</definedName>
    <definedName name="cpc">#REF!</definedName>
    <definedName name="CRITINST" localSheetId="1">#REF!</definedName>
    <definedName name="CRITINST">#REF!</definedName>
    <definedName name="CRITPURC" localSheetId="1">#REF!</definedName>
    <definedName name="CRITPURC">#REF!</definedName>
    <definedName name="CS" localSheetId="1">#REF!</definedName>
    <definedName name="CS">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tiep" localSheetId="1">#REF!</definedName>
    <definedName name="ctiep">#REF!</definedName>
    <definedName name="CU_LY" localSheetId="1">#REF!</definedName>
    <definedName name="CU_LY">#REF!</definedName>
    <definedName name="cuoc_vc" localSheetId="1">#REF!</definedName>
    <definedName name="cuoc_vc">#REF!</definedName>
    <definedName name="cx" localSheetId="1">#REF!</definedName>
    <definedName name="cx">#REF!</definedName>
    <definedName name="dam">78000</definedName>
    <definedName name="data">#REF!</definedName>
    <definedName name="ddd" localSheetId="2">'[1]Sch. 1'!#REF!</definedName>
    <definedName name="ddd" localSheetId="3">'[1]Sch. 1'!#REF!</definedName>
    <definedName name="ddd" localSheetId="4">'[1]Sch. 1'!#REF!</definedName>
    <definedName name="ddd">'[2]Pub Rts 1.5 Standalone'!#REF!</definedName>
    <definedName name="den_bu" localSheetId="1">#REF!</definedName>
    <definedName name="den_bu">#REF!</definedName>
    <definedName name="denbu" localSheetId="1">#REF!</definedName>
    <definedName name="denbu">#REF!</definedName>
    <definedName name="df" localSheetId="1">#REF!</definedName>
    <definedName name="df">#REF!</definedName>
    <definedName name="DGCTI592" localSheetId="1">#REF!</definedName>
    <definedName name="DGCTI592">#REF!</definedName>
    <definedName name="dhom" localSheetId="1">#REF!</definedName>
    <definedName name="dhom">#REF!</definedName>
    <definedName name="DIS" localSheetId="1">#REF!</definedName>
    <definedName name="DIS">#REF!</definedName>
    <definedName name="DSUMDATA" localSheetId="1">#REF!</definedName>
    <definedName name="DSUMDATA">#REF!</definedName>
    <definedName name="duoi" localSheetId="1">#REF!</definedName>
    <definedName name="duoi">#REF!</definedName>
    <definedName name="DutoanDongmo" localSheetId="1">#REF!</definedName>
    <definedName name="DutoanDongmo">#REF!</definedName>
    <definedName name="dw" localSheetId="1">#REF!</definedName>
    <definedName name="dw">#REF!</definedName>
    <definedName name="e" localSheetId="1">#REF!</definedName>
    <definedName name="e">#REF!</definedName>
    <definedName name="EF" localSheetId="1">#REF!</definedName>
    <definedName name="EF">#REF!</definedName>
    <definedName name="End_1" localSheetId="1">#REF!</definedName>
    <definedName name="End_1">#REF!</definedName>
    <definedName name="End_10" localSheetId="1">#REF!</definedName>
    <definedName name="End_10">#REF!</definedName>
    <definedName name="End_11" localSheetId="1">#REF!</definedName>
    <definedName name="End_11">#REF!</definedName>
    <definedName name="End_12" localSheetId="1">#REF!</definedName>
    <definedName name="End_12">#REF!</definedName>
    <definedName name="End_13" localSheetId="1">#REF!</definedName>
    <definedName name="End_13">#REF!</definedName>
    <definedName name="End_2" localSheetId="1">#REF!</definedName>
    <definedName name="End_2">#REF!</definedName>
    <definedName name="End_3" localSheetId="1">#REF!</definedName>
    <definedName name="End_3">#REF!</definedName>
    <definedName name="End_4" localSheetId="1">#REF!</definedName>
    <definedName name="End_4">#REF!</definedName>
    <definedName name="End_5" localSheetId="1">#REF!</definedName>
    <definedName name="End_5">#REF!</definedName>
    <definedName name="End_6" localSheetId="1">#REF!</definedName>
    <definedName name="End_6">#REF!</definedName>
    <definedName name="End_7" localSheetId="1">#REF!</definedName>
    <definedName name="End_7">#REF!</definedName>
    <definedName name="End_8" localSheetId="1">#REF!</definedName>
    <definedName name="End_8">#REF!</definedName>
    <definedName name="End_9" localSheetId="1">#REF!</definedName>
    <definedName name="End_9">#REF!</definedName>
    <definedName name="EX" localSheetId="1">#REF!</definedName>
    <definedName name="EX">#REF!</definedName>
    <definedName name="EXC" localSheetId="1">#REF!</definedName>
    <definedName name="EXC">#REF!</definedName>
    <definedName name="EXCH" localSheetId="1">#REF!</definedName>
    <definedName name="EXCH">#REF!</definedName>
    <definedName name="_xlnm.Extract" localSheetId="1">#REF!</definedName>
    <definedName name="_xlnm.Extract">#REF!</definedName>
    <definedName name="FAXNO" localSheetId="1">#REF!</definedName>
    <definedName name="FAXNO">#REF!</definedName>
    <definedName name="FC5_total" localSheetId="1">#REF!</definedName>
    <definedName name="FC5_total">#REF!</definedName>
    <definedName name="FC6_total" localSheetId="1">#REF!</definedName>
    <definedName name="FC6_total">#REF!</definedName>
    <definedName name="ghip" localSheetId="1">#REF!</definedName>
    <definedName name="ghip">#REF!</definedName>
    <definedName name="gia" localSheetId="1">#REF!</definedName>
    <definedName name="gia">#REF!</definedName>
    <definedName name="gia_tien" localSheetId="1">#REF!</definedName>
    <definedName name="gia_tien">#REF!</definedName>
    <definedName name="gia_tien_BTN" localSheetId="1">#REF!</definedName>
    <definedName name="gia_tien_BTN">#REF!</definedName>
    <definedName name="gt" localSheetId="1">#REF!</definedName>
    <definedName name="gt">#REF!</definedName>
    <definedName name="HF" localSheetId="1">#REF!</definedName>
    <definedName name="HF">#REF!</definedName>
    <definedName name="HHcat" localSheetId="1">#REF!</definedName>
    <definedName name="HHcat">#REF!</definedName>
    <definedName name="HHda" localSheetId="1">#REF!</definedName>
    <definedName name="HHda">#REF!</definedName>
    <definedName name="HHxm" localSheetId="1">#REF!</definedName>
    <definedName name="HHxm">#REF!</definedName>
    <definedName name="hien" localSheetId="1">#REF!</definedName>
    <definedName name="hien">#REF!</definedName>
    <definedName name="hoc">55000</definedName>
    <definedName name="HOME_MANP" localSheetId="1">#REF!</definedName>
    <definedName name="HOME_MANP">#REF!</definedName>
    <definedName name="HOMEOFFICE_COST" localSheetId="1">#REF!</definedName>
    <definedName name="HOMEOFFICE_COST">#REF!</definedName>
    <definedName name="hßm4" localSheetId="1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localSheetId="4" hidden="1">{"'Sheet1'!$L$16"}</definedName>
    <definedName name="huy" hidden="1">{"'Sheet1'!$L$16"}</definedName>
    <definedName name="I" localSheetId="1">#REF!</definedName>
    <definedName name="I" localSheetId="2">'[1]Sch. 1'!$Q$25</definedName>
    <definedName name="I" localSheetId="3">'[1]Sch. 1'!$Q$25</definedName>
    <definedName name="I" localSheetId="4">'[1]Sch. 1'!$Q$25</definedName>
    <definedName name="I">#REF!</definedName>
    <definedName name="IDLAB_COST" localSheetId="1">#REF!</definedName>
    <definedName name="IDLAB_COST">#REF!</definedName>
    <definedName name="in" localSheetId="1">#REF!</definedName>
    <definedName name="in">#REF!</definedName>
    <definedName name="INDMANP" localSheetId="1">#REF!</definedName>
    <definedName name="INDMANP">#REF!</definedName>
    <definedName name="kaori" localSheetId="1">#REF!</definedName>
    <definedName name="kaori">#REF!</definedName>
    <definedName name="kazuyo" localSheetId="1">#REF!</definedName>
    <definedName name="kazuyo">#REF!</definedName>
    <definedName name="kcong" localSheetId="1">#REF!</definedName>
    <definedName name="kcong">#REF!</definedName>
    <definedName name="khac">2</definedName>
    <definedName name="Kiem_tra_trung_ten" localSheetId="1">#REF!</definedName>
    <definedName name="Kiem_tra_trung_ten">#REF!</definedName>
    <definedName name="lan" localSheetId="1">#REF!</definedName>
    <definedName name="lan">#REF!</definedName>
    <definedName name="LC5_total" localSheetId="1">#REF!</definedName>
    <definedName name="LC5_total">#REF!</definedName>
    <definedName name="LC6_total" localSheetId="1">#REF!</definedName>
    <definedName name="LC6_total">#REF!</definedName>
    <definedName name="LG" localSheetId="1">#REF!</definedName>
    <definedName name="LG">#REF!</definedName>
    <definedName name="MAJ_CON_EQP" localSheetId="1">#REF!</definedName>
    <definedName name="MAJ_CON_EQP">#REF!</definedName>
    <definedName name="masaru" localSheetId="1">#REF!</definedName>
    <definedName name="masaru">#REF!</definedName>
    <definedName name="may" localSheetId="1">#REF!</definedName>
    <definedName name="may">#REF!</definedName>
    <definedName name="mayumi" localSheetId="1">#REF!</definedName>
    <definedName name="mayumi">#REF!</definedName>
    <definedName name="mbangtai10" localSheetId="1">#REF!</definedName>
    <definedName name="mbangtai10">#REF!</definedName>
    <definedName name="mbangtai100" localSheetId="1">#REF!</definedName>
    <definedName name="mbangtai100">#REF!</definedName>
    <definedName name="mbangtai15" localSheetId="1">#REF!</definedName>
    <definedName name="mbangtai15">#REF!</definedName>
    <definedName name="mbangtai150" localSheetId="1">#REF!</definedName>
    <definedName name="mbangtai150">#REF!</definedName>
    <definedName name="mbangtai25" localSheetId="1">#REF!</definedName>
    <definedName name="mbangtai25">#REF!</definedName>
    <definedName name="mbombtth50" localSheetId="1">#REF!</definedName>
    <definedName name="mbombtth50">#REF!</definedName>
    <definedName name="mbombtth60" localSheetId="1">#REF!</definedName>
    <definedName name="mbombtth60">#REF!</definedName>
    <definedName name="mbomdien0.55" localSheetId="1">#REF!</definedName>
    <definedName name="mbomdien0.55">#REF!</definedName>
    <definedName name="mbomdien0.75" localSheetId="1">#REF!</definedName>
    <definedName name="mbomdien0.75">#REF!</definedName>
    <definedName name="mbomdien1.1" localSheetId="1">#REF!</definedName>
    <definedName name="mbomdien1.1">#REF!</definedName>
    <definedName name="mbomdien1.5" localSheetId="1">#REF!</definedName>
    <definedName name="mbomdien1.5">#REF!</definedName>
    <definedName name="mbomdien10" localSheetId="1">#REF!</definedName>
    <definedName name="mbomdien10">#REF!</definedName>
    <definedName name="mbomdien113" localSheetId="1">#REF!</definedName>
    <definedName name="mbomdien113">#REF!</definedName>
    <definedName name="mbomdien14" localSheetId="1">#REF!</definedName>
    <definedName name="mbomdien14">#REF!</definedName>
    <definedName name="mbomdien2" localSheetId="1">#REF!</definedName>
    <definedName name="mbomdien2">#REF!</definedName>
    <definedName name="mbomdien2.8" localSheetId="1">#REF!</definedName>
    <definedName name="mbomdien2.8">#REF!</definedName>
    <definedName name="mbomdien20" localSheetId="1">#REF!</definedName>
    <definedName name="mbomdien20">#REF!</definedName>
    <definedName name="mbomdien22" localSheetId="1">#REF!</definedName>
    <definedName name="mbomdien22">#REF!</definedName>
    <definedName name="mbomdien28" localSheetId="1">#REF!</definedName>
    <definedName name="mbomdien28">#REF!</definedName>
    <definedName name="mbomdien30" localSheetId="1">#REF!</definedName>
    <definedName name="mbomdien30">#REF!</definedName>
    <definedName name="mbomdien4" localSheetId="1">#REF!</definedName>
    <definedName name="mbomdien4">#REF!</definedName>
    <definedName name="mbomdien4.5" localSheetId="1">#REF!</definedName>
    <definedName name="mbomdien4.5">#REF!</definedName>
    <definedName name="mbomdien40" localSheetId="1">#REF!</definedName>
    <definedName name="mbomdien40">#REF!</definedName>
    <definedName name="mbomdien50" localSheetId="1">#REF!</definedName>
    <definedName name="mbomdien50">#REF!</definedName>
    <definedName name="mbomdien55" localSheetId="1">#REF!</definedName>
    <definedName name="mbomdien55">#REF!</definedName>
    <definedName name="mbomdien7" localSheetId="1">#REF!</definedName>
    <definedName name="mbomdien7">#REF!</definedName>
    <definedName name="mbomdien75" localSheetId="1">#REF!</definedName>
    <definedName name="mbomdien75">#REF!</definedName>
    <definedName name="mbomth10" localSheetId="1">#REF!</definedName>
    <definedName name="mbomth10">#REF!</definedName>
    <definedName name="mbomth100" localSheetId="1">#REF!</definedName>
    <definedName name="mbomth100">#REF!</definedName>
    <definedName name="mbomth15" localSheetId="1">#REF!</definedName>
    <definedName name="mbomth15">#REF!</definedName>
    <definedName name="mbomth150" localSheetId="1">#REF!</definedName>
    <definedName name="mbomth150">#REF!</definedName>
    <definedName name="mbomth20" localSheetId="1">#REF!</definedName>
    <definedName name="mbomth20">#REF!</definedName>
    <definedName name="mbomth37" localSheetId="1">#REF!</definedName>
    <definedName name="mbomth37">#REF!</definedName>
    <definedName name="mbomth45" localSheetId="1">#REF!</definedName>
    <definedName name="mbomth45">#REF!</definedName>
    <definedName name="mbomth5" localSheetId="1">#REF!</definedName>
    <definedName name="mbomth5">#REF!</definedName>
    <definedName name="mbomth5.5" localSheetId="1">#REF!</definedName>
    <definedName name="mbomth5.5">#REF!</definedName>
    <definedName name="mbomth7" localSheetId="1">#REF!</definedName>
    <definedName name="mbomth7">#REF!</definedName>
    <definedName name="mbomth7.5" localSheetId="1">#REF!</definedName>
    <definedName name="mbomth7.5">#REF!</definedName>
    <definedName name="mbomth75" localSheetId="1">#REF!</definedName>
    <definedName name="mbomth75">#REF!</definedName>
    <definedName name="mbomthxang3" localSheetId="1">#REF!</definedName>
    <definedName name="mbomthxang3">#REF!</definedName>
    <definedName name="mbomthxang4" localSheetId="1">#REF!</definedName>
    <definedName name="mbomthxang4">#REF!</definedName>
    <definedName name="mbomthxang6" localSheetId="1">#REF!</definedName>
    <definedName name="mbomthxang6">#REF!</definedName>
    <definedName name="mbomthxang7" localSheetId="1">#REF!</definedName>
    <definedName name="mbomthxang7">#REF!</definedName>
    <definedName name="mbomthxang8" localSheetId="1">#REF!</definedName>
    <definedName name="mbomthxang8">#REF!</definedName>
    <definedName name="mbomvua2" localSheetId="1">#REF!</definedName>
    <definedName name="mbomvua2">#REF!</definedName>
    <definedName name="mbomvua4" localSheetId="1">#REF!</definedName>
    <definedName name="mbomvua4">#REF!</definedName>
    <definedName name="mbomvua6" localSheetId="1">#REF!</definedName>
    <definedName name="mbomvua6">#REF!</definedName>
    <definedName name="mbomvua9" localSheetId="1">#REF!</definedName>
    <definedName name="mbomvua9">#REF!</definedName>
    <definedName name="mbuacankhi1.5" localSheetId="1">#REF!</definedName>
    <definedName name="mbuacankhi1.5">#REF!</definedName>
    <definedName name="mbuadcocnoi2.5" localSheetId="1">#REF!</definedName>
    <definedName name="mbuadcocnoi2.5">#REF!</definedName>
    <definedName name="mbuadray1.2" localSheetId="1">#REF!</definedName>
    <definedName name="mbuadray1.2">#REF!</definedName>
    <definedName name="mbuadray1.8" localSheetId="1">#REF!</definedName>
    <definedName name="mbuadray1.8">#REF!</definedName>
    <definedName name="mbuadray2.2" localSheetId="1">#REF!</definedName>
    <definedName name="mbuadray2.2">#REF!</definedName>
    <definedName name="mbuadray2.5" localSheetId="1">#REF!</definedName>
    <definedName name="mbuadray2.5">#REF!</definedName>
    <definedName name="mbuadray3.5" localSheetId="1">#REF!</definedName>
    <definedName name="mbuadray3.5">#REF!</definedName>
    <definedName name="mbuarung170" localSheetId="1">#REF!</definedName>
    <definedName name="mbuarung170">#REF!</definedName>
    <definedName name="mbuarung40" localSheetId="1">#REF!</definedName>
    <definedName name="mbuarung40">#REF!</definedName>
    <definedName name="mbuarung50" localSheetId="1">#REF!</definedName>
    <definedName name="mbuarung50">#REF!</definedName>
    <definedName name="mbuarungccatth60" localSheetId="1">#REF!</definedName>
    <definedName name="mbuarungccatth60">#REF!</definedName>
    <definedName name="mbuathbx0.6" localSheetId="1">#REF!</definedName>
    <definedName name="mbuathbx0.6">#REF!</definedName>
    <definedName name="mbuathbx1.2" localSheetId="1">#REF!</definedName>
    <definedName name="mbuathbx1.2">#REF!</definedName>
    <definedName name="mbuathbx1.8" localSheetId="1">#REF!</definedName>
    <definedName name="mbuathbx1.8">#REF!</definedName>
    <definedName name="mbuathbx3.5" localSheetId="1">#REF!</definedName>
    <definedName name="mbuathbx3.5">#REF!</definedName>
    <definedName name="mbuathbx4.5" localSheetId="1">#REF!</definedName>
    <definedName name="mbuathbx4.5">#REF!</definedName>
    <definedName name="mc" localSheetId="1">#REF!</definedName>
    <definedName name="mc">#REF!</definedName>
    <definedName name="mcambactham1" localSheetId="1">#REF!</definedName>
    <definedName name="mcambactham1">#REF!</definedName>
    <definedName name="mcano30" localSheetId="1">#REF!</definedName>
    <definedName name="mcano30">#REF!</definedName>
    <definedName name="mcano75" localSheetId="1">#REF!</definedName>
    <definedName name="mcano75">#REF!</definedName>
    <definedName name="mcap1g10" localSheetId="1">#REF!</definedName>
    <definedName name="mcap1g10">#REF!</definedName>
    <definedName name="mcap1g16" localSheetId="1">#REF!</definedName>
    <definedName name="mcap1g16">#REF!</definedName>
    <definedName name="mcap1g25" localSheetId="1">#REF!</definedName>
    <definedName name="mcap1g25">#REF!</definedName>
    <definedName name="mcap1g9" localSheetId="1">#REF!</definedName>
    <definedName name="mcap1g9">#REF!</definedName>
    <definedName name="mcatdot2.8" localSheetId="1">#REF!</definedName>
    <definedName name="mcatdot2.8">#REF!</definedName>
    <definedName name="mcatong5" localSheetId="1">#REF!</definedName>
    <definedName name="mcatong5">#REF!</definedName>
    <definedName name="mcatton15" localSheetId="1">#REF!</definedName>
    <definedName name="mcatton15">#REF!</definedName>
    <definedName name="mcatuonthep5" localSheetId="1">#REF!</definedName>
    <definedName name="mcatuonthep5">#REF!</definedName>
    <definedName name="mcaulongmon10" localSheetId="1">#REF!</definedName>
    <definedName name="mcaulongmon10">#REF!</definedName>
    <definedName name="mcaulongmon30" localSheetId="1">#REF!</definedName>
    <definedName name="mcaulongmon30">#REF!</definedName>
    <definedName name="mcaulongmon60" localSheetId="1">#REF!</definedName>
    <definedName name="mcaulongmon60">#REF!</definedName>
    <definedName name="mcauray20" localSheetId="1">#REF!</definedName>
    <definedName name="mcauray20">#REF!</definedName>
    <definedName name="mcauray25" localSheetId="1">#REF!</definedName>
    <definedName name="mcauray25">#REF!</definedName>
    <definedName name="mcayxoidk108" localSheetId="1">#REF!</definedName>
    <definedName name="mcayxoidk108">#REF!</definedName>
    <definedName name="mcayxoidk60" localSheetId="1">#REF!</definedName>
    <definedName name="mcayxoidk60">#REF!</definedName>
    <definedName name="mcayxoidk80" localSheetId="1">#REF!</definedName>
    <definedName name="mcayxoidk80">#REF!</definedName>
    <definedName name="mccaubh10" localSheetId="1">#REF!</definedName>
    <definedName name="mccaubh10">#REF!</definedName>
    <definedName name="mccaubh16" localSheetId="1">#REF!</definedName>
    <definedName name="mccaubh16">#REF!</definedName>
    <definedName name="mccaubh25" localSheetId="1">#REF!</definedName>
    <definedName name="mccaubh25">#REF!</definedName>
    <definedName name="mccaubh3" localSheetId="1">#REF!</definedName>
    <definedName name="mccaubh3">#REF!</definedName>
    <definedName name="mccaubh4" localSheetId="1">#REF!</definedName>
    <definedName name="mccaubh4">#REF!</definedName>
    <definedName name="mccaubh40" localSheetId="1">#REF!</definedName>
    <definedName name="mccaubh40">#REF!</definedName>
    <definedName name="mccaubh5" localSheetId="1">#REF!</definedName>
    <definedName name="mccaubh5">#REF!</definedName>
    <definedName name="mccaubh6" localSheetId="1">#REF!</definedName>
    <definedName name="mccaubh6">#REF!</definedName>
    <definedName name="mccaubh65" localSheetId="1">#REF!</definedName>
    <definedName name="mccaubh65">#REF!</definedName>
    <definedName name="mccaubh7" localSheetId="1">#REF!</definedName>
    <definedName name="mccaubh7">#REF!</definedName>
    <definedName name="mccaubh8" localSheetId="1">#REF!</definedName>
    <definedName name="mccaubh8">#REF!</definedName>
    <definedName name="mccaubh90" localSheetId="1">#REF!</definedName>
    <definedName name="mccaubh90">#REF!</definedName>
    <definedName name="mccaubx10" localSheetId="1">#REF!</definedName>
    <definedName name="mccaubx10">#REF!</definedName>
    <definedName name="mccaubx100" localSheetId="1">#REF!</definedName>
    <definedName name="mccaubx100">#REF!</definedName>
    <definedName name="mccaubx16" localSheetId="1">#REF!</definedName>
    <definedName name="mccaubx16">#REF!</definedName>
    <definedName name="mccaubx25" localSheetId="1">#REF!</definedName>
    <definedName name="mccaubx25">#REF!</definedName>
    <definedName name="mccaubx28" localSheetId="1">#REF!</definedName>
    <definedName name="mccaubx28">#REF!</definedName>
    <definedName name="mccaubx40" localSheetId="1">#REF!</definedName>
    <definedName name="mccaubx40">#REF!</definedName>
    <definedName name="mccaubx5" localSheetId="1">#REF!</definedName>
    <definedName name="mccaubx5">#REF!</definedName>
    <definedName name="mccaubx50" localSheetId="1">#REF!</definedName>
    <definedName name="mccaubx50">#REF!</definedName>
    <definedName name="mccaubx63" localSheetId="1">#REF!</definedName>
    <definedName name="mccaubx63">#REF!</definedName>
    <definedName name="mccaubx7" localSheetId="1">#REF!</definedName>
    <definedName name="mccaubx7">#REF!</definedName>
    <definedName name="mccauladam60" localSheetId="1">#REF!</definedName>
    <definedName name="mccauladam60">#REF!</definedName>
    <definedName name="mccaunoi100" localSheetId="1">#REF!</definedName>
    <definedName name="mccaunoi100">#REF!</definedName>
    <definedName name="mccaunoi30" localSheetId="1">#REF!</definedName>
    <definedName name="mccaunoi30">#REF!</definedName>
    <definedName name="mccauthap10" localSheetId="1">#REF!</definedName>
    <definedName name="mccauthap10">#REF!</definedName>
    <definedName name="mccauthap12" localSheetId="1">#REF!</definedName>
    <definedName name="mccauthap12">#REF!</definedName>
    <definedName name="mccauthap15" localSheetId="1">#REF!</definedName>
    <definedName name="mccauthap15">#REF!</definedName>
    <definedName name="mccauthap20" localSheetId="1">#REF!</definedName>
    <definedName name="mccauthap20">#REF!</definedName>
    <definedName name="mccauthap25" localSheetId="1">#REF!</definedName>
    <definedName name="mccauthap25">#REF!</definedName>
    <definedName name="mccauthap3" localSheetId="1">#REF!</definedName>
    <definedName name="mccauthap3">#REF!</definedName>
    <definedName name="mccauthap30" localSheetId="1">#REF!</definedName>
    <definedName name="mccauthap30">#REF!</definedName>
    <definedName name="mccauthap40" localSheetId="1">#REF!</definedName>
    <definedName name="mccauthap40">#REF!</definedName>
    <definedName name="mccauthap5" localSheetId="1">#REF!</definedName>
    <definedName name="mccauthap5">#REF!</definedName>
    <definedName name="mccauthap50" localSheetId="1">#REF!</definedName>
    <definedName name="mccauthap50">#REF!</definedName>
    <definedName name="mccauthap8" localSheetId="1">#REF!</definedName>
    <definedName name="mccauthap8">#REF!</definedName>
    <definedName name="mccautnhi0.5" localSheetId="1">#REF!</definedName>
    <definedName name="mccautnhi0.5">#REF!</definedName>
    <definedName name="mcuakl1.7" localSheetId="1">#REF!</definedName>
    <definedName name="mcuakl1.7">#REF!</definedName>
    <definedName name="mdamban0.4" localSheetId="1">#REF!</definedName>
    <definedName name="mdamban0.4">#REF!</definedName>
    <definedName name="mdamban0.6" localSheetId="1">#REF!</definedName>
    <definedName name="mdamban0.6">#REF!</definedName>
    <definedName name="mdamban0.8" localSheetId="1">#REF!</definedName>
    <definedName name="mdamban0.8">#REF!</definedName>
    <definedName name="mdamban1" localSheetId="1">#REF!</definedName>
    <definedName name="mdamban1">#REF!</definedName>
    <definedName name="mdambhdkbx12.5" localSheetId="1">#REF!</definedName>
    <definedName name="mdambhdkbx12.5">#REF!</definedName>
    <definedName name="mdambhdkbx18" localSheetId="1">#REF!</definedName>
    <definedName name="mdambhdkbx18">#REF!</definedName>
    <definedName name="mdambhdkbx25" localSheetId="1">#REF!</definedName>
    <definedName name="mdambhdkbx25">#REF!</definedName>
    <definedName name="mdambhdkbx26.5" localSheetId="1">#REF!</definedName>
    <definedName name="mdambhdkbx26.5">#REF!</definedName>
    <definedName name="mdambhdkbx9" localSheetId="1">#REF!</definedName>
    <definedName name="mdambhdkbx9">#REF!</definedName>
    <definedName name="mdambhth16" localSheetId="1">#REF!</definedName>
    <definedName name="mdambhth16">#REF!</definedName>
    <definedName name="mdambhth17.5" localSheetId="1">#REF!</definedName>
    <definedName name="mdambhth17.5">#REF!</definedName>
    <definedName name="mdambhth25" localSheetId="1">#REF!</definedName>
    <definedName name="mdambhth25">#REF!</definedName>
    <definedName name="mdambthepth10" localSheetId="1">#REF!</definedName>
    <definedName name="mdambthepth10">#REF!</definedName>
    <definedName name="mdambthepth12.2" localSheetId="1">#REF!</definedName>
    <definedName name="mdambthepth12.2">#REF!</definedName>
    <definedName name="mdambthepth13" localSheetId="1">#REF!</definedName>
    <definedName name="mdambthepth13">#REF!</definedName>
    <definedName name="mdambthepth14.5" localSheetId="1">#REF!</definedName>
    <definedName name="mdambthepth14.5">#REF!</definedName>
    <definedName name="mdambthepth15.5" localSheetId="1">#REF!</definedName>
    <definedName name="mdambthepth15.5">#REF!</definedName>
    <definedName name="mdambthepth8.5" localSheetId="1">#REF!</definedName>
    <definedName name="mdambthepth8.5">#REF!</definedName>
    <definedName name="mdamcanh1" localSheetId="1">#REF!</definedName>
    <definedName name="mdamcanh1">#REF!</definedName>
    <definedName name="mdamccdk5.5" localSheetId="1">#REF!</definedName>
    <definedName name="mdamccdk5.5">#REF!</definedName>
    <definedName name="mdamccdk9" localSheetId="1">#REF!</definedName>
    <definedName name="mdamccdk9">#REF!</definedName>
    <definedName name="mdamdatct60" localSheetId="1">#REF!</definedName>
    <definedName name="mdamdatct60">#REF!</definedName>
    <definedName name="mdamdatct80" localSheetId="1">#REF!</definedName>
    <definedName name="mdamdatct80">#REF!</definedName>
    <definedName name="mdamdui0.6" localSheetId="1">#REF!</definedName>
    <definedName name="mdamdui0.6">#REF!</definedName>
    <definedName name="mdamdui0.8" localSheetId="1">#REF!</definedName>
    <definedName name="mdamdui0.8">#REF!</definedName>
    <definedName name="mdamdui1" localSheetId="1">#REF!</definedName>
    <definedName name="mdamdui1">#REF!</definedName>
    <definedName name="mdamdui1.5" localSheetId="1">#REF!</definedName>
    <definedName name="mdamdui1.5">#REF!</definedName>
    <definedName name="mdamdui2.8" localSheetId="1">#REF!</definedName>
    <definedName name="mdamdui2.8">#REF!</definedName>
    <definedName name="mdamrung15" localSheetId="1">#REF!</definedName>
    <definedName name="mdamrung15">#REF!</definedName>
    <definedName name="mdamrung18" localSheetId="1">#REF!</definedName>
    <definedName name="mdamrung18">#REF!</definedName>
    <definedName name="mdamrung8" localSheetId="1">#REF!</definedName>
    <definedName name="mdamrung8">#REF!</definedName>
    <definedName name="mdao1gbh0.15" localSheetId="1">#REF!</definedName>
    <definedName name="mdao1gbh0.15">#REF!</definedName>
    <definedName name="mdao1gbh0.25" localSheetId="1">#REF!</definedName>
    <definedName name="mdao1gbh0.25">#REF!</definedName>
    <definedName name="mdao1gbh0.30" localSheetId="1">#REF!</definedName>
    <definedName name="mdao1gbh0.30">#REF!</definedName>
    <definedName name="mdao1gbh0.35" localSheetId="1">#REF!</definedName>
    <definedName name="mdao1gbh0.35">#REF!</definedName>
    <definedName name="mdao1gbh0.40" localSheetId="1">#REF!</definedName>
    <definedName name="mdao1gbh0.40">#REF!</definedName>
    <definedName name="mdao1gbh0.65" localSheetId="1">#REF!</definedName>
    <definedName name="mdao1gbh0.65">#REF!</definedName>
    <definedName name="mdao1gbh0.75" localSheetId="1">#REF!</definedName>
    <definedName name="mdao1gbh0.75">#REF!</definedName>
    <definedName name="mdao1gbh1.25" localSheetId="1">#REF!</definedName>
    <definedName name="mdao1gbh1.25">#REF!</definedName>
    <definedName name="mdao1gbx0.22" localSheetId="1">#REF!</definedName>
    <definedName name="mdao1gbx0.22">#REF!</definedName>
    <definedName name="mdao1gbx0.25" localSheetId="1">#REF!</definedName>
    <definedName name="mdao1gbx0.25">#REF!</definedName>
    <definedName name="mdao1gbx0.30" localSheetId="1">#REF!</definedName>
    <definedName name="mdao1gbx0.30">#REF!</definedName>
    <definedName name="mdao1gbx0.35" localSheetId="1">#REF!</definedName>
    <definedName name="mdao1gbx0.35">#REF!</definedName>
    <definedName name="mdao1gbx0.40" localSheetId="1">#REF!</definedName>
    <definedName name="mdao1gbx0.40">#REF!</definedName>
    <definedName name="mdao1gbx0.50" localSheetId="1">#REF!</definedName>
    <definedName name="mdao1gbx0.50">#REF!</definedName>
    <definedName name="mdao1gbx0.65" localSheetId="1">#REF!</definedName>
    <definedName name="mdao1gbx0.65">#REF!</definedName>
    <definedName name="mdao1gbx1.00" localSheetId="1">#REF!</definedName>
    <definedName name="mdao1gbx1.00">#REF!</definedName>
    <definedName name="mdao1gbx1.20" localSheetId="1">#REF!</definedName>
    <definedName name="mdao1gbx1.20">#REF!</definedName>
    <definedName name="mdao1gbx1.25" localSheetId="1">#REF!</definedName>
    <definedName name="mdao1gbx1.25">#REF!</definedName>
    <definedName name="mdao1gbx1.60" localSheetId="1">#REF!</definedName>
    <definedName name="mdao1gbx1.60">#REF!</definedName>
    <definedName name="mdao1gbx2.00" localSheetId="1">#REF!</definedName>
    <definedName name="mdao1gbx2.00">#REF!</definedName>
    <definedName name="mdao1gbx2.50" localSheetId="1">#REF!</definedName>
    <definedName name="mdao1gbx2.50">#REF!</definedName>
    <definedName name="mdao1gbx4.00" localSheetId="1">#REF!</definedName>
    <definedName name="mdao1gbx4.00">#REF!</definedName>
    <definedName name="mdao1gbx4.60" localSheetId="1">#REF!</definedName>
    <definedName name="mdao1gbx4.60">#REF!</definedName>
    <definedName name="mdao1gbx5.00" localSheetId="1">#REF!</definedName>
    <definedName name="mdao1gbx5.00">#REF!</definedName>
    <definedName name="me" localSheetId="1">#REF!</definedName>
    <definedName name="me">#REF!</definedName>
    <definedName name="mepcocsau1" localSheetId="1">#REF!</definedName>
    <definedName name="mepcocsau1">#REF!</definedName>
    <definedName name="mepcoctr100" localSheetId="1">#REF!</definedName>
    <definedName name="mepcoctr100">#REF!</definedName>
    <definedName name="mepcoctr60" localSheetId="1">#REF!</definedName>
    <definedName name="mepcoctr60">#REF!</definedName>
    <definedName name="MG_A" localSheetId="1">#REF!</definedName>
    <definedName name="MG_A">#REF!</definedName>
    <definedName name="mhan1chieu40" localSheetId="1">#REF!</definedName>
    <definedName name="mhan1chieu40">#REF!</definedName>
    <definedName name="mhan1chieu50" localSheetId="1">#REF!</definedName>
    <definedName name="mhan1chieu50">#REF!</definedName>
    <definedName name="mhancatnuoc124" localSheetId="1">#REF!</definedName>
    <definedName name="mhancatnuoc124">#REF!</definedName>
    <definedName name="mhand10.2" localSheetId="1">#REF!</definedName>
    <definedName name="mhand10.2">#REF!</definedName>
    <definedName name="mhand27.5" localSheetId="1">#REF!</definedName>
    <definedName name="mhand27.5">#REF!</definedName>
    <definedName name="mhand4" localSheetId="1">#REF!</definedName>
    <definedName name="mhand4">#REF!</definedName>
    <definedName name="mhanhoi1000" localSheetId="1">#REF!</definedName>
    <definedName name="mhanhoi1000">#REF!</definedName>
    <definedName name="mhanhoi2000" localSheetId="1">#REF!</definedName>
    <definedName name="mhanhoi2000">#REF!</definedName>
    <definedName name="mhanxang20" localSheetId="1">#REF!</definedName>
    <definedName name="mhanxang20">#REF!</definedName>
    <definedName name="mhanxang9" localSheetId="1">#REF!</definedName>
    <definedName name="mhanxang9">#REF!</definedName>
    <definedName name="mhanxchieu23" localSheetId="1">#REF!</definedName>
    <definedName name="mhanxchieu23">#REF!</definedName>
    <definedName name="mhanxchieu29.2" localSheetId="1">#REF!</definedName>
    <definedName name="mhanxchieu29.2">#REF!</definedName>
    <definedName name="mhanxchieu33.5" localSheetId="1">#REF!</definedName>
    <definedName name="mhanxchieu33.5">#REF!</definedName>
    <definedName name="mkcnGPS15" localSheetId="1">#REF!</definedName>
    <definedName name="mkcnGPS15">#REF!</definedName>
    <definedName name="mkcnTRC15" localSheetId="1">#REF!</definedName>
    <definedName name="mkcnTRC15">#REF!</definedName>
    <definedName name="mkcnVRM" localSheetId="1">#REF!</definedName>
    <definedName name="mkcnVRM">#REF!</definedName>
    <definedName name="mkeobh165" localSheetId="1">#REF!</definedName>
    <definedName name="mkeobh165">#REF!</definedName>
    <definedName name="mkeobh215" localSheetId="1">#REF!</definedName>
    <definedName name="mkeobh215">#REF!</definedName>
    <definedName name="mkeobh28" localSheetId="1">#REF!</definedName>
    <definedName name="mkeobh28">#REF!</definedName>
    <definedName name="mkeobh40" localSheetId="1">#REF!</definedName>
    <definedName name="mkeobh40">#REF!</definedName>
    <definedName name="mkeobh50" localSheetId="1">#REF!</definedName>
    <definedName name="mkeobh50">#REF!</definedName>
    <definedName name="mkeobh55" localSheetId="1">#REF!</definedName>
    <definedName name="mkeobh55">#REF!</definedName>
    <definedName name="mkeobh60" localSheetId="1">#REF!</definedName>
    <definedName name="mkeobh60">#REF!</definedName>
    <definedName name="mkeobh80" localSheetId="1">#REF!</definedName>
    <definedName name="mkeobh80">#REF!</definedName>
    <definedName name="mkeobx108" localSheetId="1">#REF!</definedName>
    <definedName name="mkeobx108">#REF!</definedName>
    <definedName name="mkeobx130" localSheetId="1">#REF!</definedName>
    <definedName name="mkeobx130">#REF!</definedName>
    <definedName name="mkeobx45" localSheetId="1">#REF!</definedName>
    <definedName name="mkeobx45">#REF!</definedName>
    <definedName name="mkeobx54" localSheetId="1">#REF!</definedName>
    <definedName name="mkeobx54">#REF!</definedName>
    <definedName name="mkeobx60" localSheetId="1">#REF!</definedName>
    <definedName name="mkeobx60">#REF!</definedName>
    <definedName name="mkeobx75" localSheetId="1">#REF!</definedName>
    <definedName name="mkeobx75">#REF!</definedName>
    <definedName name="mkhoanbttay24" localSheetId="1">#REF!</definedName>
    <definedName name="mkhoanbttay24">#REF!</definedName>
    <definedName name="mkhoanbttay30" localSheetId="1">#REF!</definedName>
    <definedName name="mkhoanbttay30">#REF!</definedName>
    <definedName name="mkhoanbttay38" localSheetId="1">#REF!</definedName>
    <definedName name="mkhoanbttay38">#REF!</definedName>
    <definedName name="mkhoanbttay40" localSheetId="1">#REF!</definedName>
    <definedName name="mkhoanbttay40">#REF!</definedName>
    <definedName name="mkhoandatay30" localSheetId="1">#REF!</definedName>
    <definedName name="mkhoandatay30">#REF!</definedName>
    <definedName name="mkhoandatay42" localSheetId="1">#REF!</definedName>
    <definedName name="mkhoandatay42">#REF!</definedName>
    <definedName name="mkhoandung4.5" localSheetId="1">#REF!</definedName>
    <definedName name="mkhoandung4.5">#REF!</definedName>
    <definedName name="mkhoansattay13" localSheetId="1">#REF!</definedName>
    <definedName name="mkhoansattay13">#REF!</definedName>
    <definedName name="mkhoanxoayth110" localSheetId="1">#REF!</definedName>
    <definedName name="mkhoanxoayth110">#REF!</definedName>
    <definedName name="mkhoanxoayth95" localSheetId="1">#REF!</definedName>
    <definedName name="mkhoanxoayth95">#REF!</definedName>
    <definedName name="mkichck18" localSheetId="1">#REF!</definedName>
    <definedName name="mkichck18">#REF!</definedName>
    <definedName name="mkichck250" localSheetId="1">#REF!</definedName>
    <definedName name="mkichck250">#REF!</definedName>
    <definedName name="mkichday60" localSheetId="1">#REF!</definedName>
    <definedName name="mkichday60">#REF!</definedName>
    <definedName name="mkichnang100" localSheetId="1">#REF!</definedName>
    <definedName name="mkichnang100">#REF!</definedName>
    <definedName name="mkichnang250" localSheetId="1">#REF!</definedName>
    <definedName name="mkichnang250">#REF!</definedName>
    <definedName name="mkichnang500" localSheetId="1">#REF!</definedName>
    <definedName name="mkichnang500">#REF!</definedName>
    <definedName name="mluoncap15" localSheetId="1">#REF!</definedName>
    <definedName name="mluoncap15">#REF!</definedName>
    <definedName name="mmai2.7" localSheetId="1">#REF!</definedName>
    <definedName name="mmai2.7">#REF!</definedName>
    <definedName name="mnenkhid102" localSheetId="1">#REF!</definedName>
    <definedName name="mnenkhid102">#REF!</definedName>
    <definedName name="mnenkhid120" localSheetId="1">#REF!</definedName>
    <definedName name="mnenkhid120">#REF!</definedName>
    <definedName name="mnenkhid1200" localSheetId="1">#REF!</definedName>
    <definedName name="mnenkhid1200">#REF!</definedName>
    <definedName name="mnenkhid200" localSheetId="1">#REF!</definedName>
    <definedName name="mnenkhid200">#REF!</definedName>
    <definedName name="mnenkhid240" localSheetId="1">#REF!</definedName>
    <definedName name="mnenkhid240">#REF!</definedName>
    <definedName name="mnenkhid300" localSheetId="1">#REF!</definedName>
    <definedName name="mnenkhid300">#REF!</definedName>
    <definedName name="mnenkhid360" localSheetId="1">#REF!</definedName>
    <definedName name="mnenkhid360">#REF!</definedName>
    <definedName name="mnenkhid5.5" localSheetId="1">#REF!</definedName>
    <definedName name="mnenkhid5.5">#REF!</definedName>
    <definedName name="mnenkhid540" localSheetId="1">#REF!</definedName>
    <definedName name="mnenkhid540">#REF!</definedName>
    <definedName name="mnenkhid600" localSheetId="1">#REF!</definedName>
    <definedName name="mnenkhid600">#REF!</definedName>
    <definedName name="mnenkhid660" localSheetId="1">#REF!</definedName>
    <definedName name="mnenkhid660">#REF!</definedName>
    <definedName name="mnenkhid75" localSheetId="1">#REF!</definedName>
    <definedName name="mnenkhid75">#REF!</definedName>
    <definedName name="mnenkhidien10" localSheetId="1">#REF!</definedName>
    <definedName name="mnenkhidien10">#REF!</definedName>
    <definedName name="mnenkhidien150" localSheetId="1">#REF!</definedName>
    <definedName name="mnenkhidien150">#REF!</definedName>
    <definedName name="mnenkhidien216" localSheetId="1">#REF!</definedName>
    <definedName name="mnenkhidien216">#REF!</definedName>
    <definedName name="mnenkhidien22" localSheetId="1">#REF!</definedName>
    <definedName name="mnenkhidien22">#REF!</definedName>
    <definedName name="mnenkhidien270" localSheetId="1">#REF!</definedName>
    <definedName name="mnenkhidien270">#REF!</definedName>
    <definedName name="mnenkhidien30" localSheetId="1">#REF!</definedName>
    <definedName name="mnenkhidien30">#REF!</definedName>
    <definedName name="mnenkhidien300" localSheetId="1">#REF!</definedName>
    <definedName name="mnenkhidien300">#REF!</definedName>
    <definedName name="mnenkhidien5" localSheetId="1">#REF!</definedName>
    <definedName name="mnenkhidien5">#REF!</definedName>
    <definedName name="mnenkhidien56" localSheetId="1">#REF!</definedName>
    <definedName name="mnenkhidien56">#REF!</definedName>
    <definedName name="mnenkhidien600" localSheetId="1">#REF!</definedName>
    <definedName name="mnenkhidien600">#REF!</definedName>
    <definedName name="mnenkhixang11" localSheetId="1">#REF!</definedName>
    <definedName name="mnenkhixang11">#REF!</definedName>
    <definedName name="mnenkhixang120" localSheetId="1">#REF!</definedName>
    <definedName name="mnenkhixang120">#REF!</definedName>
    <definedName name="mnenkhixang200" localSheetId="1">#REF!</definedName>
    <definedName name="mnenkhixang200">#REF!</definedName>
    <definedName name="mnenkhixang25" localSheetId="1">#REF!</definedName>
    <definedName name="mnenkhixang25">#REF!</definedName>
    <definedName name="mnenkhixang3" localSheetId="1">#REF!</definedName>
    <definedName name="mnenkhixang3">#REF!</definedName>
    <definedName name="mnenkhixang300" localSheetId="1">#REF!</definedName>
    <definedName name="mnenkhixang300">#REF!</definedName>
    <definedName name="mnenkhixang40" localSheetId="1">#REF!</definedName>
    <definedName name="mnenkhixang40">#REF!</definedName>
    <definedName name="mnenkhixang600" localSheetId="1">#REF!</definedName>
    <definedName name="mnenkhixang600">#REF!</definedName>
    <definedName name="mnghiendad25" localSheetId="1">#REF!</definedName>
    <definedName name="mnghiendad25">#REF!</definedName>
    <definedName name="mnghiendadd20" localSheetId="1">#REF!</definedName>
    <definedName name="mnghiendadd20">#REF!</definedName>
    <definedName name="mnghiendadd6" localSheetId="1">#REF!</definedName>
    <definedName name="mnghiendadd6">#REF!</definedName>
    <definedName name="mnghiendatho14" localSheetId="1">#REF!</definedName>
    <definedName name="mnghiendatho14">#REF!</definedName>
    <definedName name="mnghiendatho200" localSheetId="1">#REF!</definedName>
    <definedName name="mnghiendatho200">#REF!</definedName>
    <definedName name="mnhogcaydk100" localSheetId="1">#REF!</definedName>
    <definedName name="mnhogcaydk100">#REF!</definedName>
    <definedName name="mnhogcaydk54" localSheetId="1">#REF!</definedName>
    <definedName name="mnhogcaydk54">#REF!</definedName>
    <definedName name="mnhogcaydk75" localSheetId="1">#REF!</definedName>
    <definedName name="mnhogcaydk75">#REF!</definedName>
    <definedName name="morita" localSheetId="1">#REF!</definedName>
    <definedName name="morita">#REF!</definedName>
    <definedName name="moritavn" localSheetId="1">#REF!</definedName>
    <definedName name="moritavn">#REF!</definedName>
    <definedName name="motodk150" localSheetId="1">#REF!</definedName>
    <definedName name="motodk150">#REF!</definedName>
    <definedName name="motodk180" localSheetId="1">#REF!</definedName>
    <definedName name="motodk180">#REF!</definedName>
    <definedName name="motodk200" localSheetId="1">#REF!</definedName>
    <definedName name="motodk200">#REF!</definedName>
    <definedName name="motodk240" localSheetId="1">#REF!</definedName>
    <definedName name="motodk240">#REF!</definedName>
    <definedName name="motodk255" localSheetId="1">#REF!</definedName>
    <definedName name="motodk255">#REF!</definedName>
    <definedName name="motodk272" localSheetId="1">#REF!</definedName>
    <definedName name="motodk272">#REF!</definedName>
    <definedName name="motothung10" localSheetId="1">#REF!</definedName>
    <definedName name="motothung10">#REF!</definedName>
    <definedName name="motothung12" localSheetId="1">#REF!</definedName>
    <definedName name="motothung12">#REF!</definedName>
    <definedName name="motothung12.5" localSheetId="1">#REF!</definedName>
    <definedName name="motothung12.5">#REF!</definedName>
    <definedName name="motothung2" localSheetId="1">#REF!</definedName>
    <definedName name="motothung2">#REF!</definedName>
    <definedName name="motothung2.5" localSheetId="1">#REF!</definedName>
    <definedName name="motothung2.5">#REF!</definedName>
    <definedName name="motothung20" localSheetId="1">#REF!</definedName>
    <definedName name="motothung20">#REF!</definedName>
    <definedName name="motothung4" localSheetId="1">#REF!</definedName>
    <definedName name="motothung4">#REF!</definedName>
    <definedName name="motothung5" localSheetId="1">#REF!</definedName>
    <definedName name="motothung5">#REF!</definedName>
    <definedName name="motothung6" localSheetId="1">#REF!</definedName>
    <definedName name="motothung6">#REF!</definedName>
    <definedName name="motothung7" localSheetId="1">#REF!</definedName>
    <definedName name="motothung7">#REF!</definedName>
    <definedName name="mototnuoc4" localSheetId="1">#REF!</definedName>
    <definedName name="mototnuoc4">#REF!</definedName>
    <definedName name="mototnuoc5" localSheetId="1">#REF!</definedName>
    <definedName name="mototnuoc5">#REF!</definedName>
    <definedName name="mototnuoc6" localSheetId="1">#REF!</definedName>
    <definedName name="mototnuoc6">#REF!</definedName>
    <definedName name="mototnuoc7" localSheetId="1">#REF!</definedName>
    <definedName name="mototnuoc7">#REF!</definedName>
    <definedName name="mototudo10" localSheetId="1">#REF!</definedName>
    <definedName name="mototudo10">#REF!</definedName>
    <definedName name="mototudo12" localSheetId="1">#REF!</definedName>
    <definedName name="mototudo12">#REF!</definedName>
    <definedName name="mototudo15" localSheetId="1">#REF!</definedName>
    <definedName name="mototudo15">#REF!</definedName>
    <definedName name="mototudo2.5" localSheetId="1">#REF!</definedName>
    <definedName name="mototudo2.5">#REF!</definedName>
    <definedName name="mototudo20" localSheetId="1">#REF!</definedName>
    <definedName name="mototudo20">#REF!</definedName>
    <definedName name="mototudo25" localSheetId="1">#REF!</definedName>
    <definedName name="mototudo25">#REF!</definedName>
    <definedName name="mototudo27" localSheetId="1">#REF!</definedName>
    <definedName name="mototudo27">#REF!</definedName>
    <definedName name="mototudo3.5" localSheetId="1">#REF!</definedName>
    <definedName name="mototudo3.5">#REF!</definedName>
    <definedName name="mototudo4" localSheetId="1">#REF!</definedName>
    <definedName name="mototudo4">#REF!</definedName>
    <definedName name="mototudo5" localSheetId="1">#REF!</definedName>
    <definedName name="mototudo5">#REF!</definedName>
    <definedName name="mototudo6" localSheetId="1">#REF!</definedName>
    <definedName name="mototudo6">#REF!</definedName>
    <definedName name="mototudo7" localSheetId="1">#REF!</definedName>
    <definedName name="mototudo7">#REF!</definedName>
    <definedName name="mototudo9" localSheetId="1">#REF!</definedName>
    <definedName name="mototudo9">#REF!</definedName>
    <definedName name="motovcbt6" localSheetId="1">#REF!</definedName>
    <definedName name="motovcbt6">#REF!</definedName>
    <definedName name="mpha250" localSheetId="1">#REF!</definedName>
    <definedName name="mpha250">#REF!</definedName>
    <definedName name="mphaothep10" localSheetId="1">#REF!</definedName>
    <definedName name="mphaothep10">#REF!</definedName>
    <definedName name="mphaothep15" localSheetId="1">#REF!</definedName>
    <definedName name="mphaothep15">#REF!</definedName>
    <definedName name="mphatdienld10" localSheetId="1">#REF!</definedName>
    <definedName name="mphatdienld10">#REF!</definedName>
    <definedName name="mphatdienld112" localSheetId="1">#REF!</definedName>
    <definedName name="mphatdienld112">#REF!</definedName>
    <definedName name="mphatdienld122" localSheetId="1">#REF!</definedName>
    <definedName name="mphatdienld122">#REF!</definedName>
    <definedName name="mphatdienld15" localSheetId="1">#REF!</definedName>
    <definedName name="mphatdienld15">#REF!</definedName>
    <definedName name="mphatdienld20" localSheetId="1">#REF!</definedName>
    <definedName name="mphatdienld20">#REF!</definedName>
    <definedName name="mphatdienld25" localSheetId="1">#REF!</definedName>
    <definedName name="mphatdienld25">#REF!</definedName>
    <definedName name="mphatdienld30" localSheetId="1">#REF!</definedName>
    <definedName name="mphatdienld30">#REF!</definedName>
    <definedName name="mphatdienld38" localSheetId="1">#REF!</definedName>
    <definedName name="mphatdienld38">#REF!</definedName>
    <definedName name="mphatdienld45" localSheetId="1">#REF!</definedName>
    <definedName name="mphatdienld45">#REF!</definedName>
    <definedName name="mphatdienld5.2" localSheetId="1">#REF!</definedName>
    <definedName name="mphatdienld5.2">#REF!</definedName>
    <definedName name="mphatdienld50" localSheetId="1">#REF!</definedName>
    <definedName name="mphatdienld50">#REF!</definedName>
    <definedName name="mphatdienld60" localSheetId="1">#REF!</definedName>
    <definedName name="mphatdienld60">#REF!</definedName>
    <definedName name="mphatdienld75" localSheetId="1">#REF!</definedName>
    <definedName name="mphatdienld75">#REF!</definedName>
    <definedName name="mphatdienld8" localSheetId="1">#REF!</definedName>
    <definedName name="mphatdienld8">#REF!</definedName>
    <definedName name="mphunson400" localSheetId="1">#REF!</definedName>
    <definedName name="mphunson400">#REF!</definedName>
    <definedName name="mphunvua2" localSheetId="1">#REF!</definedName>
    <definedName name="mphunvua2">#REF!</definedName>
    <definedName name="mphunvua4" localSheetId="1">#REF!</definedName>
    <definedName name="mphunvua4">#REF!</definedName>
    <definedName name="mraibtsp500" localSheetId="1">#REF!</definedName>
    <definedName name="mraibtsp500">#REF!</definedName>
    <definedName name="mraintn100" localSheetId="1">#REF!</definedName>
    <definedName name="mraintn100">#REF!</definedName>
    <definedName name="mraintn65" localSheetId="1">#REF!</definedName>
    <definedName name="mraintn65">#REF!</definedName>
    <definedName name="mromooc14" localSheetId="1">#REF!</definedName>
    <definedName name="mromooc14">#REF!</definedName>
    <definedName name="mromooc15" localSheetId="1">#REF!</definedName>
    <definedName name="mromooc15">#REF!</definedName>
    <definedName name="mromooc2" localSheetId="1">#REF!</definedName>
    <definedName name="mromooc2">#REF!</definedName>
    <definedName name="mromooc21" localSheetId="1">#REF!</definedName>
    <definedName name="mromooc21">#REF!</definedName>
    <definedName name="mromooc4" localSheetId="1">#REF!</definedName>
    <definedName name="mromooc4">#REF!</definedName>
    <definedName name="mromooc7.5" localSheetId="1">#REF!</definedName>
    <definedName name="mromooc7.5">#REF!</definedName>
    <definedName name="msangbentontie1" localSheetId="1">#REF!</definedName>
    <definedName name="msangbentontie1">#REF!</definedName>
    <definedName name="msangruada11" localSheetId="1">#REF!</definedName>
    <definedName name="msangruada11">#REF!</definedName>
    <definedName name="msangruada35" localSheetId="1">#REF!</definedName>
    <definedName name="msangruada35">#REF!</definedName>
    <definedName name="msangruada45" localSheetId="1">#REF!</definedName>
    <definedName name="msangruada45">#REF!</definedName>
    <definedName name="msanth108" localSheetId="1">#REF!</definedName>
    <definedName name="msanth108">#REF!</definedName>
    <definedName name="msanth180" localSheetId="1">#REF!</definedName>
    <definedName name="msanth180">#REF!</definedName>
    <definedName name="msanth250" localSheetId="1">#REF!</definedName>
    <definedName name="msanth250">#REF!</definedName>
    <definedName name="msanth54" localSheetId="1">#REF!</definedName>
    <definedName name="msanth54">#REF!</definedName>
    <definedName name="msanth90" localSheetId="1">#REF!</definedName>
    <definedName name="msanth90">#REF!</definedName>
    <definedName name="mtaukeo150" localSheetId="1">#REF!</definedName>
    <definedName name="mtaukeo150">#REF!</definedName>
    <definedName name="mtaukeo360" localSheetId="1">#REF!</definedName>
    <definedName name="mtaukeo360">#REF!</definedName>
    <definedName name="mtaukeo600" localSheetId="1">#REF!</definedName>
    <definedName name="mtaukeo600">#REF!</definedName>
    <definedName name="mtbipvlan150" localSheetId="1">#REF!</definedName>
    <definedName name="mtbipvlan150">#REF!</definedName>
    <definedName name="mthungcapdkbx2.5" localSheetId="1">#REF!</definedName>
    <definedName name="mthungcapdkbx2.5">#REF!</definedName>
    <definedName name="mthungcapdkbx2.75" localSheetId="1">#REF!</definedName>
    <definedName name="mthungcapdkbx2.75">#REF!</definedName>
    <definedName name="mthungcapdkbx3" localSheetId="1">#REF!</definedName>
    <definedName name="mthungcapdkbx3">#REF!</definedName>
    <definedName name="mthungcapdkbx4.5" localSheetId="1">#REF!</definedName>
    <definedName name="mthungcapdkbx4.5">#REF!</definedName>
    <definedName name="mthungcapdkbx5" localSheetId="1">#REF!</definedName>
    <definedName name="mthungcapdkbx5">#REF!</definedName>
    <definedName name="mthungcapdkbx8" localSheetId="1">#REF!</definedName>
    <definedName name="mthungcapdkbx8">#REF!</definedName>
    <definedName name="mthungcapdkbx9" localSheetId="1">#REF!</definedName>
    <definedName name="mthungcapdkbx9">#REF!</definedName>
    <definedName name="mtien4.5" localSheetId="1">#REF!</definedName>
    <definedName name="mtien4.5">#REF!</definedName>
    <definedName name="mtoidien0.5" localSheetId="1">#REF!</definedName>
    <definedName name="mtoidien0.5">#REF!</definedName>
    <definedName name="mtoidien1" localSheetId="1">#REF!</definedName>
    <definedName name="mtoidien1">#REF!</definedName>
    <definedName name="mtoidien1.5" localSheetId="1">#REF!</definedName>
    <definedName name="mtoidien1.5">#REF!</definedName>
    <definedName name="mtoidien2" localSheetId="1">#REF!</definedName>
    <definedName name="mtoidien2">#REF!</definedName>
    <definedName name="mtoidien2.5" localSheetId="1">#REF!</definedName>
    <definedName name="mtoidien2.5">#REF!</definedName>
    <definedName name="mtoidien3" localSheetId="1">#REF!</definedName>
    <definedName name="mtoidien3">#REF!</definedName>
    <definedName name="mtoidien4" localSheetId="1">#REF!</definedName>
    <definedName name="mtoidien4">#REF!</definedName>
    <definedName name="mtoidien5" localSheetId="1">#REF!</definedName>
    <definedName name="mtoidien5">#REF!</definedName>
    <definedName name="mtrambomdau40" localSheetId="1">#REF!</definedName>
    <definedName name="mtrambomdau40">#REF!</definedName>
    <definedName name="mtrambomdau50" localSheetId="1">#REF!</definedName>
    <definedName name="mtrambomdau50">#REF!</definedName>
    <definedName name="mtramtronbt20" localSheetId="1">#REF!</definedName>
    <definedName name="mtramtronbt20">#REF!</definedName>
    <definedName name="mtramtronbt22" localSheetId="1">#REF!</definedName>
    <definedName name="mtramtronbt22">#REF!</definedName>
    <definedName name="mtramtronbt30" localSheetId="1">#REF!</definedName>
    <definedName name="mtramtronbt30">#REF!</definedName>
    <definedName name="mtramtronbt60" localSheetId="1">#REF!</definedName>
    <definedName name="mtramtronbt60">#REF!</definedName>
    <definedName name="mtramtronbtn25" localSheetId="1">#REF!</definedName>
    <definedName name="mtramtronbtn25">#REF!</definedName>
    <definedName name="mtramtronbtn30" localSheetId="1">#REF!</definedName>
    <definedName name="mtramtronbtn30">#REF!</definedName>
    <definedName name="mtramtronbtn40" localSheetId="1">#REF!</definedName>
    <definedName name="mtramtronbtn40">#REF!</definedName>
    <definedName name="mtramtronbtn50" localSheetId="1">#REF!</definedName>
    <definedName name="mtramtronbtn50">#REF!</definedName>
    <definedName name="mtramtronbtn60" localSheetId="1">#REF!</definedName>
    <definedName name="mtramtronbtn60">#REF!</definedName>
    <definedName name="mtramtronbtn80" localSheetId="1">#REF!</definedName>
    <definedName name="mtramtronbtn80">#REF!</definedName>
    <definedName name="mtronbentonite1" localSheetId="1">#REF!</definedName>
    <definedName name="mtronbentonite1">#REF!</definedName>
    <definedName name="mtronbt100" localSheetId="1">#REF!</definedName>
    <definedName name="mtronbt100">#REF!</definedName>
    <definedName name="mtronbt1150" localSheetId="1">#REF!</definedName>
    <definedName name="mtronbt1150">#REF!</definedName>
    <definedName name="mtronbt150" localSheetId="1">#REF!</definedName>
    <definedName name="mtronbt150">#REF!</definedName>
    <definedName name="mtronbt1600" localSheetId="1">#REF!</definedName>
    <definedName name="mtronbt1600">#REF!</definedName>
    <definedName name="mtronbt200" localSheetId="1">#REF!</definedName>
    <definedName name="mtronbt200">#REF!</definedName>
    <definedName name="mtronbt250" localSheetId="1">#REF!</definedName>
    <definedName name="mtronbt250">#REF!</definedName>
    <definedName name="mtronbt425" localSheetId="1">#REF!</definedName>
    <definedName name="mtronbt425">#REF!</definedName>
    <definedName name="mtronbt500" localSheetId="1">#REF!</definedName>
    <definedName name="mtronbt500">#REF!</definedName>
    <definedName name="mtronbt800" localSheetId="1">#REF!</definedName>
    <definedName name="mtronbt800">#REF!</definedName>
    <definedName name="mtronvua110" localSheetId="1">#REF!</definedName>
    <definedName name="mtronvua110">#REF!</definedName>
    <definedName name="mtronvua150" localSheetId="1">#REF!</definedName>
    <definedName name="mtronvua150">#REF!</definedName>
    <definedName name="mtronvua200" localSheetId="1">#REF!</definedName>
    <definedName name="mtronvua200">#REF!</definedName>
    <definedName name="mtronvua250" localSheetId="1">#REF!</definedName>
    <definedName name="mtronvua250">#REF!</definedName>
    <definedName name="mtronvua325" localSheetId="1">#REF!</definedName>
    <definedName name="mtronvua325">#REF!</definedName>
    <definedName name="mtronvua80" localSheetId="1">#REF!</definedName>
    <definedName name="mtronvua80">#REF!</definedName>
    <definedName name="muonong2.8" localSheetId="1">#REF!</definedName>
    <definedName name="muonong2.8">#REF!</definedName>
    <definedName name="mvanthang0.3" localSheetId="1">#REF!</definedName>
    <definedName name="mvanthang0.3">#REF!</definedName>
    <definedName name="mvanthang0.5" localSheetId="1">#REF!</definedName>
    <definedName name="mvanthang0.5">#REF!</definedName>
    <definedName name="mvanthang2" localSheetId="1">#REF!</definedName>
    <definedName name="mvanthang2">#REF!</definedName>
    <definedName name="mxebombt90" localSheetId="1">#REF!</definedName>
    <definedName name="mxebombt90">#REF!</definedName>
    <definedName name="mxenanghang1.5" localSheetId="1">#REF!</definedName>
    <definedName name="mxenanghang1.5">#REF!</definedName>
    <definedName name="mxenanghang12" localSheetId="1">#REF!</definedName>
    <definedName name="mxenanghang12">#REF!</definedName>
    <definedName name="mxenanghang3" localSheetId="1">#REF!</definedName>
    <definedName name="mxenanghang3">#REF!</definedName>
    <definedName name="mxenanghang3.2" localSheetId="1">#REF!</definedName>
    <definedName name="mxenanghang3.2">#REF!</definedName>
    <definedName name="mxenanghang3.5" localSheetId="1">#REF!</definedName>
    <definedName name="mxenanghang3.5">#REF!</definedName>
    <definedName name="mxenanghang5" localSheetId="1">#REF!</definedName>
    <definedName name="mxenanghang5">#REF!</definedName>
    <definedName name="mxetuoinhua190" localSheetId="1">#REF!</definedName>
    <definedName name="mxetuoinhua190">#REF!</definedName>
    <definedName name="mxuclat0.40" localSheetId="1">#REF!</definedName>
    <definedName name="mxuclat0.40">#REF!</definedName>
    <definedName name="mxuclat1.00" localSheetId="1">#REF!</definedName>
    <definedName name="mxuclat1.00">#REF!</definedName>
    <definedName name="mxuclat1.65" localSheetId="1">#REF!</definedName>
    <definedName name="mxuclat1.65">#REF!</definedName>
    <definedName name="mxuclat2.00" localSheetId="1">#REF!</definedName>
    <definedName name="mxuclat2.00">#REF!</definedName>
    <definedName name="mxuclat2.80" localSheetId="1">#REF!</definedName>
    <definedName name="mxuclat2.80">#REF!</definedName>
    <definedName name="myle" localSheetId="1">#REF!</definedName>
    <definedName name="myle">#REF!</definedName>
    <definedName name="n" localSheetId="1" hidden="1">#REF!</definedName>
    <definedName name="n" hidden="1">#REF!</definedName>
    <definedName name="nc" localSheetId="1">#REF!</definedName>
    <definedName name="nc">#REF!</definedName>
    <definedName name="ncong" localSheetId="1">#REF!</definedName>
    <definedName name="ncong">#REF!</definedName>
    <definedName name="NET" localSheetId="1">#REF!</definedName>
    <definedName name="NET">#REF!</definedName>
    <definedName name="NET_1" localSheetId="1">#REF!</definedName>
    <definedName name="NET_1">#REF!</definedName>
    <definedName name="NET_ANA" localSheetId="1">#REF!</definedName>
    <definedName name="NET_ANA">#REF!</definedName>
    <definedName name="NET_ANA_1" localSheetId="1">#REF!</definedName>
    <definedName name="NET_ANA_1">#REF!</definedName>
    <definedName name="NET_ANA_2" localSheetId="1">#REF!</definedName>
    <definedName name="NET_ANA_2">#REF!</definedName>
    <definedName name="NH" localSheetId="1">#REF!</definedName>
    <definedName name="NH">#REF!</definedName>
    <definedName name="NHot" localSheetId="1">#REF!</definedName>
    <definedName name="NHot">#REF!</definedName>
    <definedName name="No" localSheetId="1">#REF!</definedName>
    <definedName name="No">#REF!</definedName>
    <definedName name="odaki" localSheetId="1">#REF!</definedName>
    <definedName name="odaki">#REF!</definedName>
    <definedName name="OLE_LINK1" localSheetId="7">'Trends file-6-Ops'!#REF!</definedName>
    <definedName name="ONE" localSheetId="1">#REF!</definedName>
    <definedName name="ONE" localSheetId="2">'[1]Sch. 1'!$Q$26</definedName>
    <definedName name="ONE" localSheetId="3">'[1]Sch. 1'!$Q$26</definedName>
    <definedName name="ONE" localSheetId="4">'[1]Sch. 1'!$Q$26</definedName>
    <definedName name="ONE">#REF!</definedName>
    <definedName name="ophom" localSheetId="1">#REF!</definedName>
    <definedName name="ophom">#REF!</definedName>
    <definedName name="P7b" localSheetId="1">#REF!</definedName>
    <definedName name="P7b">#REF!</definedName>
    <definedName name="PA" localSheetId="1">#REF!</definedName>
    <definedName name="PA">#REF!</definedName>
    <definedName name="_xlnm.Print_Area" localSheetId="0">Cover!$A$1:$M$25</definedName>
    <definedName name="_xlnm.Print_Area" localSheetId="1">#REF!</definedName>
    <definedName name="_xlnm.Print_Area" localSheetId="2">'Trends file-1'!$A$1:$G$88</definedName>
    <definedName name="_xlnm.Print_Area" localSheetId="3">'Trends file-2 '!$A$1:$G$67</definedName>
    <definedName name="_xlnm.Print_Area" localSheetId="4">'Trends file-3'!$A$1:$G$79</definedName>
    <definedName name="_xlnm.Print_Area" localSheetId="5">'Trends file-4'!$A$1:$G$176</definedName>
    <definedName name="_xlnm.Print_Area" localSheetId="6">'Trends file-5-SCH'!$A$1:$G$109</definedName>
    <definedName name="_xlnm.Print_Area" localSheetId="7">'Trends file-6-Ops'!$A$1:$G$118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PRINTA" localSheetId="1">#REF!</definedName>
    <definedName name="PRINTA">#REF!</definedName>
    <definedName name="PRINTB" localSheetId="1">#REF!</definedName>
    <definedName name="PRINTB">#REF!</definedName>
    <definedName name="PRINTC" localSheetId="1">#REF!</definedName>
    <definedName name="PRINTC">#REF!</definedName>
    <definedName name="PROPOSAL" localSheetId="1">#REF!</definedName>
    <definedName name="PROPOSAL">#REF!</definedName>
    <definedName name="PT_Duong" localSheetId="1">#REF!</definedName>
    <definedName name="PT_Duong">#REF!</definedName>
    <definedName name="ptdg" localSheetId="1">#REF!</definedName>
    <definedName name="ptdg">#REF!</definedName>
    <definedName name="PTDG_cau" localSheetId="1">#REF!</definedName>
    <definedName name="PTDG_cau">#REF!</definedName>
    <definedName name="ptdg_cong" localSheetId="1">#REF!</definedName>
    <definedName name="ptdg_cong">#REF!</definedName>
    <definedName name="ptdg_duong" localSheetId="1">#REF!</definedName>
    <definedName name="ptdg_duong">#REF!</definedName>
    <definedName name="PWHT" localSheetId="1">#REF!</definedName>
    <definedName name="PWHT">#REF!</definedName>
    <definedName name="qtdm" localSheetId="1">#REF!</definedName>
    <definedName name="qtdm">#REF!</definedName>
    <definedName name="rate" localSheetId="1">#REF!</definedName>
    <definedName name="rate" localSheetId="2">'[1]Sch. 1'!$A$40</definedName>
    <definedName name="rate" localSheetId="3">'[1]Sch. 1'!$A$40</definedName>
    <definedName name="rate" localSheetId="4">'[1]Sch. 1'!$A$40</definedName>
    <definedName name="rate">#REF!</definedName>
    <definedName name="rate1" localSheetId="1">#REF!</definedName>
    <definedName name="rate1" localSheetId="2">'[1]Sch. 1'!$A$41</definedName>
    <definedName name="rate1" localSheetId="3">'[1]Sch. 1'!$A$41</definedName>
    <definedName name="rate1" localSheetId="4">'[1]Sch. 1'!$A$41</definedName>
    <definedName name="rate1">#REF!</definedName>
    <definedName name="RATES" localSheetId="1">#REF!</definedName>
    <definedName name="RATES">#REF!</definedName>
    <definedName name="RED_RIVER_BRIDGE__THANH_TRI_BRIDGE__CONSTRUCTION_PROJECT" localSheetId="1">#REF!</definedName>
    <definedName name="RED_RIVER_BRIDGE__THANH_TRI_BRIDGE__CONSTRUCTION_PROJECT">#REF!</definedName>
    <definedName name="REO" localSheetId="1">#REF!</definedName>
    <definedName name="REO">#REF!</definedName>
    <definedName name="RT" localSheetId="1">#REF!</definedName>
    <definedName name="RT">#REF!</definedName>
    <definedName name="satu" localSheetId="1">#REF!</definedName>
    <definedName name="satu">#REF!</definedName>
    <definedName name="Sheet1" localSheetId="1">#REF!</definedName>
    <definedName name="Sheet1">#REF!</definedName>
    <definedName name="sho" localSheetId="1">#REF!</definedName>
    <definedName name="sho">#REF!</definedName>
    <definedName name="SORT" localSheetId="1">#REF!</definedName>
    <definedName name="SORT">#REF!</definedName>
    <definedName name="SPEC" localSheetId="1">#REF!</definedName>
    <definedName name="SPEC">#REF!</definedName>
    <definedName name="SPECSUMMARY" localSheetId="1">#REF!</definedName>
    <definedName name="SPECSUMMARY">#REF!</definedName>
    <definedName name="SSTR" localSheetId="1">#REF!</definedName>
    <definedName name="SSTR">#REF!</definedName>
    <definedName name="Start_1" localSheetId="1">#REF!</definedName>
    <definedName name="Start_1">#REF!</definedName>
    <definedName name="Start_10" localSheetId="1">#REF!</definedName>
    <definedName name="Start_10">#REF!</definedName>
    <definedName name="Start_11" localSheetId="1">#REF!</definedName>
    <definedName name="Start_11">#REF!</definedName>
    <definedName name="Start_12" localSheetId="1">#REF!</definedName>
    <definedName name="Start_12">#REF!</definedName>
    <definedName name="Start_13" localSheetId="1">#REF!</definedName>
    <definedName name="Start_13">#REF!</definedName>
    <definedName name="Start_2" localSheetId="1">#REF!</definedName>
    <definedName name="Start_2">#REF!</definedName>
    <definedName name="Start_3" localSheetId="1">#REF!</definedName>
    <definedName name="Start_3">#REF!</definedName>
    <definedName name="Start_4" localSheetId="1">#REF!</definedName>
    <definedName name="Start_4">#REF!</definedName>
    <definedName name="Start_5" localSheetId="1">#REF!</definedName>
    <definedName name="Start_5">#REF!</definedName>
    <definedName name="Start_6" localSheetId="1">#REF!</definedName>
    <definedName name="Start_6">#REF!</definedName>
    <definedName name="Start_7" localSheetId="1">#REF!</definedName>
    <definedName name="Start_7">#REF!</definedName>
    <definedName name="Start_8" localSheetId="1">#REF!</definedName>
    <definedName name="Start_8">#REF!</definedName>
    <definedName name="Start_9" localSheetId="1">#REF!</definedName>
    <definedName name="Start_9">#REF!</definedName>
    <definedName name="SUMMARY" localSheetId="1">#REF!</definedName>
    <definedName name="SUMMARY">#REF!</definedName>
    <definedName name="TaxTV">10%</definedName>
    <definedName name="TaxXL">5%</definedName>
    <definedName name="TBA" localSheetId="1">#REF!</definedName>
    <definedName name="TBA">#REF!</definedName>
    <definedName name="tdia" localSheetId="1">#REF!</definedName>
    <definedName name="tdia">#REF!</definedName>
    <definedName name="tdt" localSheetId="1">#REF!</definedName>
    <definedName name="tdt">#REF!</definedName>
    <definedName name="ten" localSheetId="1">#REF!</definedName>
    <definedName name="ten">#REF!</definedName>
    <definedName name="thdt" localSheetId="1">#REF!</definedName>
    <definedName name="thdt">#REF!</definedName>
    <definedName name="thue">6</definedName>
    <definedName name="Tien" localSheetId="1">#REF!</definedName>
    <definedName name="Tien">#REF!</definedName>
    <definedName name="Tim_lan_xuat_hien" localSheetId="1">#REF!</definedName>
    <definedName name="Tim_lan_xuat_hien">#REF!</definedName>
    <definedName name="tim_xuat_hien" localSheetId="1">#REF!</definedName>
    <definedName name="tim_xuat_hien">#REF!</definedName>
    <definedName name="tld" localSheetId="1">#REF!</definedName>
    <definedName name="tld">#REF!</definedName>
    <definedName name="tly" localSheetId="1">#REF!</definedName>
    <definedName name="tly">#REF!</definedName>
    <definedName name="tn" localSheetId="1">#REF!</definedName>
    <definedName name="tn">#REF!</definedName>
    <definedName name="Tong" localSheetId="1">#REF!</definedName>
    <definedName name="Tong">#REF!</definedName>
    <definedName name="tongcong" localSheetId="1">#REF!</definedName>
    <definedName name="tongcong">#REF!</definedName>
    <definedName name="Tra_DM_su_dung" localSheetId="1">#REF!</definedName>
    <definedName name="Tra_DM_su_dung">#REF!</definedName>
    <definedName name="Tra_don_gia_KS" localSheetId="1">#REF!</definedName>
    <definedName name="Tra_don_gia_KS">#REF!</definedName>
    <definedName name="Tra_DTCT" localSheetId="1">#REF!</definedName>
    <definedName name="Tra_DTCT">#REF!</definedName>
    <definedName name="Tra_tim_hang_mucPT_trung" localSheetId="1">#REF!</definedName>
    <definedName name="Tra_tim_hang_mucPT_trung">#REF!</definedName>
    <definedName name="TRA_VAT_LIEU" localSheetId="1">#REF!</definedName>
    <definedName name="TRA_VAT_LIEU">#REF!</definedName>
    <definedName name="TRA_VL" localSheetId="1">#REF!</definedName>
    <definedName name="TRA_VL">#REF!</definedName>
    <definedName name="TRAVL" localSheetId="1">#REF!</definedName>
    <definedName name="TRAVL">#REF!</definedName>
    <definedName name="trt" localSheetId="1">#REF!</definedName>
    <definedName name="trt">#REF!</definedName>
    <definedName name="tt" localSheetId="1">#REF!</definedName>
    <definedName name="tt">#REF!</definedName>
    <definedName name="tthi" localSheetId="1">#REF!</definedName>
    <definedName name="tthi">#REF!</definedName>
    <definedName name="TTLB1" localSheetId="1">#REF!</definedName>
    <definedName name="TTLB1">#REF!</definedName>
    <definedName name="TTLB2" localSheetId="1">#REF!</definedName>
    <definedName name="TTLB2">#REF!</definedName>
    <definedName name="TTLB3" localSheetId="1">#REF!</definedName>
    <definedName name="TTLB3">#REF!</definedName>
    <definedName name="ty_le" localSheetId="1">#REF!</definedName>
    <definedName name="ty_le">#REF!</definedName>
    <definedName name="ty_le_BTN" localSheetId="1">#REF!</definedName>
    <definedName name="ty_le_BTN">#REF!</definedName>
    <definedName name="Ty_le1" localSheetId="1">#REF!</definedName>
    <definedName name="Ty_le1">#REF!</definedName>
    <definedName name="usd" localSheetId="1">#REF!</definedName>
    <definedName name="usd">#REF!</definedName>
    <definedName name="USD_Rate" localSheetId="2">'[1]Sch. 1'!$AM$2</definedName>
    <definedName name="USD_Rate" localSheetId="3">'[1]Sch. 1'!$AM$2</definedName>
    <definedName name="USD_Rate" localSheetId="4">'[1]Sch. 1'!$AM$2</definedName>
    <definedName name="USD_Rate">[3]KPIs!$AM$2</definedName>
    <definedName name="usrNext1Period" localSheetId="1">#REF!</definedName>
    <definedName name="usrNext1Period" localSheetId="2">'[1]Sch. 1'!$A$12</definedName>
    <definedName name="usrNext1Period" localSheetId="3">'[1]Sch. 1'!$A$12</definedName>
    <definedName name="usrNext1Period" localSheetId="4">'[1]Sch. 1'!$A$12</definedName>
    <definedName name="usrNext1Period">#REF!</definedName>
    <definedName name="VARIINST" localSheetId="1">#REF!</definedName>
    <definedName name="VARIINST">#REF!</definedName>
    <definedName name="VARIPURC" localSheetId="1">#REF!</definedName>
    <definedName name="VARIPURC">#REF!</definedName>
    <definedName name="vat" localSheetId="1">#REF!</definedName>
    <definedName name="vat">#REF!</definedName>
    <definedName name="vbt400d" localSheetId="1">#REF!</definedName>
    <definedName name="vbt400d">#REF!</definedName>
    <definedName name="vbta" localSheetId="1">#REF!</definedName>
    <definedName name="vbta">#REF!</definedName>
    <definedName name="vbtB" localSheetId="1">#REF!</definedName>
    <definedName name="vbtB">#REF!</definedName>
    <definedName name="vbtD" localSheetId="1">#REF!</definedName>
    <definedName name="vbtD">#REF!</definedName>
    <definedName name="vbtE" localSheetId="1">#REF!</definedName>
    <definedName name="vbtE">#REF!</definedName>
    <definedName name="vbtF" localSheetId="1">#REF!</definedName>
    <definedName name="vbtF">#REF!</definedName>
    <definedName name="vbtg" localSheetId="1">#REF!</definedName>
    <definedName name="vbtg">#REF!</definedName>
    <definedName name="viet" localSheetId="1">#REF!</definedName>
    <definedName name="viet">#REF!</definedName>
    <definedName name="vtu" localSheetId="1">#REF!</definedName>
    <definedName name="vtu">#REF!</definedName>
    <definedName name="W" localSheetId="1">#REF!</definedName>
    <definedName name="W">#REF!</definedName>
    <definedName name="waterway" localSheetId="1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localSheetId="7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localSheetId="7" hidden="1">{#N/A,#N/A,FALSE,"Staffnos &amp; cost"}</definedName>
    <definedName name="wrn.Staffcost." hidden="1">{#N/A,#N/A,FALSE,"Staffnos &amp; cost"}</definedName>
    <definedName name="X">#REF!</definedName>
    <definedName name="xd0.6" localSheetId="1">#REF!</definedName>
    <definedName name="xd0.6">#REF!</definedName>
    <definedName name="xd1.3" localSheetId="1">#REF!</definedName>
    <definedName name="xd1.3">#REF!</definedName>
    <definedName name="xd1.5" localSheetId="1">#REF!</definedName>
    <definedName name="xd1.5">#REF!</definedName>
    <definedName name="xh" localSheetId="1">#REF!</definedName>
    <definedName name="xh">#REF!</definedName>
    <definedName name="xk0.6" localSheetId="1">#REF!</definedName>
    <definedName name="xk0.6">#REF!</definedName>
    <definedName name="xk1.3" localSheetId="1">#REF!</definedName>
    <definedName name="xk1.3">#REF!</definedName>
    <definedName name="xk1.5" localSheetId="1">#REF!</definedName>
    <definedName name="xk1.5">#REF!</definedName>
    <definedName name="xl" localSheetId="1">#REF!</definedName>
    <definedName name="xl">#REF!</definedName>
    <definedName name="xlc" localSheetId="1">#REF!</definedName>
    <definedName name="xlc">#REF!</definedName>
    <definedName name="xld1.4" localSheetId="1">#REF!</definedName>
    <definedName name="xld1.4">#REF!</definedName>
    <definedName name="xlk" localSheetId="1">#REF!</definedName>
    <definedName name="xlk">#REF!</definedName>
    <definedName name="xlk1.4" localSheetId="1">#REF!</definedName>
    <definedName name="xlk1.4">#REF!</definedName>
    <definedName name="xn" localSheetId="1">#REF!</definedName>
    <definedName name="xn">#REF!</definedName>
    <definedName name="xx" localSheetId="1">#REF!</definedName>
    <definedName name="xx">#REF!</definedName>
    <definedName name="ZYX" localSheetId="1">#REF!</definedName>
    <definedName name="ZYX">#REF!</definedName>
    <definedName name="ZZZ" localSheetId="1">#REF!</definedName>
    <definedName name="ZZZ">#REF!</definedName>
    <definedName name="もりた" localSheetId="1">#REF!</definedName>
    <definedName name="もりた">#REF!</definedName>
    <definedName name="勝" localSheetId="1">#REF!</definedName>
    <definedName name="勝">#REF!</definedName>
    <definedName name="工事" localSheetId="1">#REF!</definedName>
    <definedName name="工事">#REF!</definedName>
    <definedName name="現法" localSheetId="1">#REF!</definedName>
    <definedName name="現法">#REF!</definedName>
    <definedName name="直轄" localSheetId="1">#REF!</definedName>
    <definedName name="直轄">#REF!</definedName>
  </definedNames>
  <calcPr calcId="162913" iterate="1"/>
</workbook>
</file>

<file path=xl/calcChain.xml><?xml version="1.0" encoding="utf-8"?>
<calcChain xmlns="http://schemas.openxmlformats.org/spreadsheetml/2006/main">
  <c r="F1" i="6" l="1"/>
  <c r="C5" i="6"/>
  <c r="D5" i="6"/>
  <c r="D82" i="6" s="1"/>
  <c r="E5" i="6"/>
  <c r="E82" i="6" s="1"/>
  <c r="F5" i="6"/>
  <c r="F82" i="6" s="1"/>
  <c r="G5" i="6"/>
  <c r="G46" i="6" s="1"/>
  <c r="G65" i="6" s="1"/>
  <c r="G75" i="6" s="1"/>
  <c r="C46" i="6"/>
  <c r="D46" i="6"/>
  <c r="D65" i="6" s="1"/>
  <c r="D75" i="6" s="1"/>
  <c r="E46" i="6"/>
  <c r="E65" i="6" s="1"/>
  <c r="E75" i="6" s="1"/>
  <c r="F46" i="6"/>
  <c r="F65" i="6" s="1"/>
  <c r="F75" i="6" s="1"/>
  <c r="C65" i="6"/>
  <c r="C75" i="6" s="1"/>
  <c r="C82" i="6"/>
  <c r="G82" i="6" l="1"/>
  <c r="G113" i="3"/>
  <c r="A5" i="7" l="1"/>
  <c r="G51" i="4" l="1"/>
  <c r="G61" i="3"/>
  <c r="G101" i="3"/>
  <c r="G74" i="3"/>
  <c r="G86" i="3"/>
  <c r="G4" i="3"/>
  <c r="G28" i="3"/>
  <c r="G47" i="3"/>
  <c r="G70" i="4" l="1"/>
  <c r="G8" i="4"/>
  <c r="G20" i="4" s="1"/>
  <c r="G28" i="4" s="1"/>
  <c r="G60" i="4"/>
  <c r="G85" i="4" l="1"/>
  <c r="G8" i="10" l="1"/>
  <c r="G6" i="3"/>
  <c r="G115" i="3" s="1"/>
  <c r="G48" i="7"/>
  <c r="G10" i="4"/>
  <c r="G8" i="11"/>
  <c r="F8" i="11"/>
  <c r="F10" i="4"/>
  <c r="F6" i="3"/>
  <c r="F115" i="3" s="1"/>
  <c r="F8" i="10"/>
  <c r="F48" i="7"/>
  <c r="C8" i="11"/>
  <c r="C10" i="4"/>
  <c r="C48" i="7"/>
  <c r="C6" i="3"/>
  <c r="C115" i="3" s="1"/>
  <c r="C8" i="10"/>
  <c r="D8" i="11"/>
  <c r="D10" i="4"/>
  <c r="D6" i="3"/>
  <c r="D115" i="3" s="1"/>
  <c r="D8" i="10"/>
  <c r="D48" i="7"/>
  <c r="E6" i="3"/>
  <c r="E115" i="3" s="1"/>
  <c r="E48" i="7"/>
  <c r="E10" i="4"/>
  <c r="E8" i="10"/>
  <c r="E8" i="11"/>
  <c r="F87" i="4" l="1"/>
  <c r="F166" i="3"/>
  <c r="F76" i="3"/>
  <c r="F72" i="4"/>
  <c r="F30" i="3"/>
  <c r="F63" i="3"/>
  <c r="F88" i="3"/>
  <c r="F146" i="3"/>
  <c r="F53" i="4"/>
  <c r="F103" i="3"/>
  <c r="F49" i="3"/>
  <c r="F30" i="4"/>
  <c r="F40" i="4"/>
  <c r="F22" i="4"/>
  <c r="F62" i="4"/>
  <c r="F103" i="4"/>
  <c r="F128" i="3"/>
  <c r="C88" i="3"/>
  <c r="C166" i="3"/>
  <c r="C62" i="4"/>
  <c r="C30" i="4"/>
  <c r="C72" i="4"/>
  <c r="C146" i="3"/>
  <c r="C53" i="4"/>
  <c r="C40" i="4"/>
  <c r="C103" i="3"/>
  <c r="C49" i="3"/>
  <c r="C63" i="3"/>
  <c r="C103" i="4"/>
  <c r="C76" i="3"/>
  <c r="C30" i="3"/>
  <c r="C22" i="4"/>
  <c r="C87" i="4"/>
  <c r="C128" i="3"/>
  <c r="E166" i="3"/>
  <c r="E103" i="4"/>
  <c r="E40" i="4"/>
  <c r="E30" i="4"/>
  <c r="E72" i="4"/>
  <c r="E128" i="3"/>
  <c r="E62" i="4"/>
  <c r="E103" i="3"/>
  <c r="E88" i="3"/>
  <c r="E53" i="4"/>
  <c r="E76" i="3"/>
  <c r="E49" i="3"/>
  <c r="E146" i="3"/>
  <c r="E87" i="4"/>
  <c r="E30" i="3"/>
  <c r="E22" i="4"/>
  <c r="E63" i="3"/>
  <c r="D49" i="3"/>
  <c r="D128" i="3"/>
  <c r="D87" i="4"/>
  <c r="D53" i="4"/>
  <c r="D30" i="3"/>
  <c r="D63" i="3"/>
  <c r="D30" i="4"/>
  <c r="D62" i="4"/>
  <c r="D146" i="3"/>
  <c r="D103" i="4"/>
  <c r="D76" i="3"/>
  <c r="D22" i="4"/>
  <c r="D166" i="3"/>
  <c r="D40" i="4"/>
  <c r="D88" i="3"/>
  <c r="D72" i="4"/>
  <c r="D103" i="3"/>
  <c r="G88" i="3"/>
  <c r="G146" i="3"/>
  <c r="G166" i="3"/>
  <c r="G62" i="4"/>
  <c r="G87" i="4"/>
  <c r="G63" i="3"/>
  <c r="G103" i="4"/>
  <c r="G22" i="4"/>
  <c r="G30" i="4"/>
  <c r="G128" i="3"/>
  <c r="G30" i="3"/>
  <c r="G40" i="4"/>
  <c r="G103" i="3"/>
  <c r="G49" i="3"/>
  <c r="G53" i="4"/>
  <c r="G72" i="4"/>
  <c r="G76" i="3"/>
</calcChain>
</file>

<file path=xl/sharedStrings.xml><?xml version="1.0" encoding="utf-8"?>
<sst xmlns="http://schemas.openxmlformats.org/spreadsheetml/2006/main" count="609" uniqueCount="333">
  <si>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</si>
  <si>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</si>
  <si>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</si>
  <si>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</si>
  <si>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</si>
  <si>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</si>
  <si>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</si>
  <si>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</si>
  <si>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</si>
  <si>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</si>
  <si>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</si>
  <si>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</si>
  <si>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</si>
  <si>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</si>
  <si>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</si>
  <si>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</si>
  <si>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</si>
  <si>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</si>
  <si>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</si>
  <si>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</si>
  <si>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</si>
  <si>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</si>
  <si>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</si>
  <si>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</si>
  <si>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</si>
  <si>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Census Towns</t>
  </si>
  <si>
    <t>Population Coverage</t>
  </si>
  <si>
    <t>Optic Fibre Network</t>
  </si>
  <si>
    <t>CONSOLIDATED FINANCIAL STATEMENTS FOR PAST FIVE QUARTERS - BHARTI AIRTEL LIMITED</t>
  </si>
  <si>
    <t>Income tax expense</t>
  </si>
  <si>
    <t>Consolidated Summarised Statement of Operations (net of inter segment eliminations)</t>
  </si>
  <si>
    <t>Rs</t>
  </si>
  <si>
    <t>CONSOLIDATED FINANCIAL STATEMENTS - BHARTI AIRTEL LIMITED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</si>
  <si>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</si>
  <si>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</si>
  <si>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</si>
  <si>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</si>
  <si>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</si>
  <si>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</si>
  <si>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</si>
  <si>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</si>
  <si>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Non-Census Towns &amp; Villages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</si>
  <si>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</si>
  <si>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</si>
  <si>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</si>
  <si>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</si>
  <si>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</si>
  <si>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R kms</t>
  </si>
  <si>
    <t>Total Customers Base</t>
  </si>
  <si>
    <t>Long term debt, net of current portion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</si>
  <si>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</si>
  <si>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</si>
  <si>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</si>
  <si>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</si>
  <si>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</si>
  <si>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</si>
  <si>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6.1 Operational Performance - INDIA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</si>
  <si>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</si>
  <si>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</si>
  <si>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</si>
  <si>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</si>
  <si>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</si>
  <si>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</si>
  <si>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</si>
  <si>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>B2C Services</t>
  </si>
  <si>
    <t>B2B Services</t>
  </si>
  <si>
    <t>5.1.1</t>
  </si>
  <si>
    <t>5.1.2</t>
  </si>
  <si>
    <t>Digital TV Services</t>
  </si>
  <si>
    <t>Net additions</t>
  </si>
  <si>
    <t xml:space="preserve">Average Revenue Per User (ARPU) </t>
  </si>
  <si>
    <t>Districts Covered</t>
  </si>
  <si>
    <r>
      <t xml:space="preserve">Digital TV Services - </t>
    </r>
    <r>
      <rPr>
        <sz val="8"/>
        <rFont val="Arial"/>
        <family val="2"/>
      </rPr>
      <t>Comprises of operations of Digital TV Services.</t>
    </r>
  </si>
  <si>
    <t>Coverage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</si>
  <si>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</si>
  <si>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</si>
  <si>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</si>
  <si>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</si>
  <si>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</si>
  <si>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</si>
  <si>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</si>
  <si>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</si>
  <si>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</si>
  <si>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Revenue per site per month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</si>
  <si>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</si>
  <si>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</si>
  <si>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</si>
  <si>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</si>
  <si>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</si>
  <si>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</si>
  <si>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5.1.3</t>
  </si>
  <si>
    <t>As % of Customer Base</t>
  </si>
  <si>
    <t>India</t>
  </si>
  <si>
    <t>In INR</t>
  </si>
  <si>
    <t>In USD</t>
  </si>
  <si>
    <t>4.1.1</t>
  </si>
  <si>
    <t>Africa</t>
  </si>
  <si>
    <t xml:space="preserve">     Dividend received</t>
  </si>
  <si>
    <t>Share of results of Joint Ventures / Associates</t>
  </si>
  <si>
    <t>Profit before Tax</t>
  </si>
  <si>
    <t>Net revenue</t>
  </si>
  <si>
    <t>US</t>
  </si>
  <si>
    <t>Deferred payment liability</t>
  </si>
  <si>
    <t>4.1.1.1</t>
  </si>
  <si>
    <t>4.1.1.2</t>
  </si>
  <si>
    <t>4.1.1.3</t>
  </si>
  <si>
    <t>4.1.1.4</t>
  </si>
  <si>
    <t>Schedule of Consolidated Net Debt</t>
  </si>
  <si>
    <t>Schedule of Consolidated Finance Cost</t>
  </si>
  <si>
    <t>Other expenses</t>
  </si>
  <si>
    <t xml:space="preserve">     Sale of tower assets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</si>
  <si>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</si>
  <si>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</si>
  <si>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</si>
  <si>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</si>
  <si>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</si>
  <si>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</si>
  <si>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</si>
  <si>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r>
      <rPr>
        <b/>
        <sz val="8"/>
        <rFont val="Arial"/>
        <family val="2"/>
      </rPr>
      <t xml:space="preserve">Airtel Business - </t>
    </r>
    <r>
      <rPr>
        <sz val="8"/>
        <rFont val="Arial"/>
        <family val="2"/>
      </rPr>
      <t>Submarine Cable System</t>
    </r>
  </si>
  <si>
    <t>[AS PER INDIAN ACCOUNTING STANDARDS (Ind-AS)]</t>
  </si>
  <si>
    <t>Consolidated Statements of Operations as per Indian Accounting Standards (Ind-AS)</t>
  </si>
  <si>
    <t>Consolidated Balance Sheet as per Indian Accounting Standards (Ind-AS)</t>
  </si>
  <si>
    <t>Consolidated Statement of Cash Flows as per Indian Accounting Standards (Ind-AS)</t>
  </si>
  <si>
    <t>Consolidated Summarised Statement of Operations as per Ind-AS (net of inter segment eliminations)</t>
  </si>
  <si>
    <t>Region and Segment wise summarised statement of operations as per Ind-AS:</t>
  </si>
  <si>
    <r>
      <t>India</t>
    </r>
    <r>
      <rPr>
        <sz val="8"/>
        <rFont val="Arial"/>
        <family val="2"/>
      </rPr>
      <t xml:space="preserve"> - Summarised Statement of Operations as per Ind-AS (net of inter segment eliminations)</t>
    </r>
  </si>
  <si>
    <t>Homes Customers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</si>
  <si>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</si>
  <si>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</si>
  <si>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</si>
  <si>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</si>
  <si>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</si>
  <si>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</si>
  <si>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</si>
  <si>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</si>
  <si>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Investment in joint ventures and associates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</si>
  <si>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</si>
  <si>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</si>
  <si>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</si>
  <si>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</si>
  <si>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</si>
  <si>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</si>
  <si>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</si>
  <si>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</si>
  <si>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Current tax assets</t>
  </si>
  <si>
    <t>Non-current liabilities</t>
  </si>
  <si>
    <t>Financial Liabilities</t>
  </si>
  <si>
    <t>Deferred tax liabilities (net)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</si>
  <si>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</si>
  <si>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</si>
  <si>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</si>
  <si>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</si>
  <si>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</si>
  <si>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</si>
  <si>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</si>
  <si>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</si>
  <si>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</si>
  <si>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>Consolidated Statement of Comprehensive Income</t>
  </si>
  <si>
    <t xml:space="preserve">       Gains / (Losses) on cash flow hedge</t>
  </si>
  <si>
    <t xml:space="preserve">       Re-measurement gains / (losses) on defined benefit plans</t>
  </si>
  <si>
    <t>Amount in Rs Mn, except ratios</t>
  </si>
  <si>
    <t>Consolidated Statement of Operations as per Indian Accounting Standards (Ind-AS)</t>
  </si>
  <si>
    <t>Amount in US$ Mn, except ratios</t>
  </si>
  <si>
    <t>Amount in US$ Mn</t>
  </si>
  <si>
    <t xml:space="preserve">     Interest and other finance charges paid</t>
  </si>
  <si>
    <t>Cash and Cash Equivalents</t>
  </si>
  <si>
    <t>Sales and marketing expenses</t>
  </si>
  <si>
    <t>Share of results of joint ventures and associates</t>
  </si>
  <si>
    <t xml:space="preserve"> Items to be reclassified subsequently to profit or loss :</t>
  </si>
  <si>
    <t>Items not to be reclassified to profit or loss :</t>
  </si>
  <si>
    <t>Profit for the period Attributable to:</t>
  </si>
  <si>
    <t xml:space="preserve">       Owners of the Parent</t>
  </si>
  <si>
    <t xml:space="preserve">       Non-controlling interests</t>
  </si>
  <si>
    <t>Basic</t>
  </si>
  <si>
    <t>Diluted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</si>
  <si>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</si>
  <si>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</si>
  <si>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</si>
  <si>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</si>
  <si>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</si>
  <si>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Effect of exchange rate on cash and cash equivalents</t>
  </si>
  <si>
    <t>Cash and cash equivalents as at beginning of the period</t>
  </si>
  <si>
    <t xml:space="preserve">Cash and cash equivalents as at end of the period </t>
  </si>
  <si>
    <t>Other comprehensive income ('OCI'):</t>
  </si>
  <si>
    <t>Total Assets</t>
  </si>
  <si>
    <t>Equity attributable to owners of the Parent</t>
  </si>
  <si>
    <t xml:space="preserve"> - Borrowings</t>
  </si>
  <si>
    <t xml:space="preserve"> - Trade Payables</t>
  </si>
  <si>
    <t>Consolidated Statement of Cash Flows</t>
  </si>
  <si>
    <t xml:space="preserve">     Finance costs</t>
  </si>
  <si>
    <t>Net cash (used in) / generated from investing activities (b)</t>
  </si>
  <si>
    <t xml:space="preserve">Current tax liabilities (net) </t>
  </si>
  <si>
    <t>In USD:</t>
  </si>
  <si>
    <t>In USD: Constant Currency</t>
  </si>
  <si>
    <t>Other income</t>
  </si>
  <si>
    <t>License fee / spectrum charges (revenue share)</t>
  </si>
  <si>
    <t>Consolidated Summarized Statement of Income Net of Inter Segment Eliminations</t>
  </si>
  <si>
    <t>Note: Above table reflects the USD reported numbers.</t>
  </si>
  <si>
    <t>Finance Lease Obligation</t>
  </si>
  <si>
    <t>Net Debt including Finance Lease Obligations</t>
  </si>
  <si>
    <t>Tax expense</t>
  </si>
  <si>
    <t>Deferred tax</t>
  </si>
  <si>
    <t xml:space="preserve">       Gains / (losses) on net investments hedge</t>
  </si>
  <si>
    <t>Non-controlling interests ('NCI')</t>
  </si>
  <si>
    <t xml:space="preserve">       Net gains / (losses) due to foreign currency translation differences</t>
  </si>
  <si>
    <t xml:space="preserve">       Gains / (losses) on fair value through OCI investments</t>
  </si>
  <si>
    <t>5.2.1</t>
  </si>
  <si>
    <t>5.2.2</t>
  </si>
  <si>
    <t xml:space="preserve">Revenue </t>
  </si>
  <si>
    <t>Total</t>
  </si>
  <si>
    <t xml:space="preserve">       Share of joint ventures and associates</t>
  </si>
  <si>
    <t>Other comprehensive income / (loss) for the period</t>
  </si>
  <si>
    <t>Total comprehensive income / (loss) for the period</t>
  </si>
  <si>
    <t xml:space="preserve"> Other comprehensive income / (loss) for the period attributable to :</t>
  </si>
  <si>
    <t>Total comprehensive income / (loss) for the period attributable to :</t>
  </si>
  <si>
    <t>Net increase / (decrease) in cash and cash equivalents during the period (a+b+c)</t>
  </si>
  <si>
    <t>Profit after tax (before exceptional items)</t>
  </si>
  <si>
    <t>Non Controlling Interest</t>
  </si>
  <si>
    <t>Net income (before exceptional items)</t>
  </si>
  <si>
    <t>Profit after Tax (before exceptional items)</t>
  </si>
  <si>
    <t>Net Debt excluding Finance Lease Obligations</t>
  </si>
  <si>
    <r>
      <t xml:space="preserve">Africa - </t>
    </r>
    <r>
      <rPr>
        <sz val="8"/>
        <rFont val="Arial"/>
        <family val="2"/>
      </rPr>
      <t>Comprises of 14 country operations in Africa.</t>
    </r>
  </si>
  <si>
    <t>Consolidated Summarized Balance Sheet (As per Ind AS)</t>
  </si>
  <si>
    <t>Income &amp; Deferred tax assets (net)</t>
  </si>
  <si>
    <t xml:space="preserve">     Other assets and liabilities</t>
  </si>
  <si>
    <t xml:space="preserve">     Net (Purchase) / Sale of non-current investments</t>
  </si>
  <si>
    <t xml:space="preserve">     Investment in joint venture / associate</t>
  </si>
  <si>
    <t xml:space="preserve">     Purchase of treasury shares and proceeds from exercise of share options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</si>
  <si>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</si>
  <si>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</si>
  <si>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</si>
  <si>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</si>
  <si>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</si>
  <si>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In INR: </t>
  </si>
  <si>
    <t xml:space="preserve">Operating Expenses (In Constant Currency) </t>
  </si>
  <si>
    <t>6.2 Operational Performance - AFRICA</t>
  </si>
  <si>
    <t>Of which 4G data customers</t>
  </si>
  <si>
    <t>Voice Revenue</t>
  </si>
  <si>
    <t xml:space="preserve">Voice Average Revenue Per User (ARPU) </t>
  </si>
  <si>
    <t>$ Mn</t>
  </si>
  <si>
    <t>US$</t>
  </si>
  <si>
    <t>Data Revenue</t>
  </si>
  <si>
    <t xml:space="preserve">Data Average Revenue Per User (ARPU) </t>
  </si>
  <si>
    <t>Airtel Money</t>
  </si>
  <si>
    <t>Transaction Value</t>
  </si>
  <si>
    <t>Transaction Value per Subs</t>
  </si>
  <si>
    <t>Airtel Money Revenue</t>
  </si>
  <si>
    <t>Active Customers</t>
  </si>
  <si>
    <t>Airtel Money ARPU</t>
  </si>
  <si>
    <t xml:space="preserve">Network &amp; coverage </t>
  </si>
  <si>
    <t>Owned towers</t>
  </si>
  <si>
    <t>Leased towers</t>
  </si>
  <si>
    <t>Revenue Per site Per Month</t>
  </si>
  <si>
    <t>US$ Mn</t>
  </si>
  <si>
    <t>Total Employees</t>
  </si>
  <si>
    <t>Number of Customers per employee</t>
  </si>
  <si>
    <t>Personnel Cost per employee per month</t>
  </si>
  <si>
    <t xml:space="preserve">Gross Revenue per employee per month </t>
  </si>
  <si>
    <t>Human Resource Analysis</t>
  </si>
  <si>
    <t xml:space="preserve">     Purchase of intangible assets, spectrum- DPL</t>
  </si>
  <si>
    <t>Lease liabilities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</si>
  <si>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</si>
  <si>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</si>
  <si>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</si>
  <si>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</si>
  <si>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</si>
  <si>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</si>
  <si>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 xml:space="preserve">     Net gain on FVTPL investments</t>
  </si>
  <si>
    <t xml:space="preserve">     Net loss/ (gain) on derivative financial instruments</t>
  </si>
  <si>
    <t>Profit / (Loss) for the period</t>
  </si>
  <si>
    <t xml:space="preserve">     (Gain) / loss on deemed disposal of subsidiary</t>
  </si>
  <si>
    <t xml:space="preserve">     Proceeds from issuance of equity shares / perpetual bonds to NCI</t>
  </si>
  <si>
    <t xml:space="preserve">     Payment on Maturity forwards</t>
  </si>
  <si>
    <t>Earnings per share (Face value : Rs. 5/- each) (In Rupees) from Continuing and Discontinuing Operations</t>
  </si>
  <si>
    <t xml:space="preserve">     Purchase of shares from NCI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</si>
  <si>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</si>
  <si>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</si>
  <si>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</si>
  <si>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Depreciation and Amortisation (In Constant Currency)</t>
  </si>
  <si>
    <t xml:space="preserve">Income Tax </t>
  </si>
  <si>
    <t xml:space="preserve">     Adjustment on account of deemed disposal of subsidiary</t>
  </si>
  <si>
    <t xml:space="preserve">     Payment of bond issue/share issue expenses</t>
  </si>
  <si>
    <t xml:space="preserve">     Proceeds from issuance of Compulsorily convertible preference shares to NCI</t>
  </si>
  <si>
    <t xml:space="preserve">     Proceeds from Sale of Spectrum</t>
  </si>
  <si>
    <t xml:space="preserve">     Loan given to subsidiaries</t>
  </si>
  <si>
    <t xml:space="preserve">     Net proceeds from  issue of shares</t>
  </si>
  <si>
    <r>
      <t>Postpaid Base</t>
    </r>
    <r>
      <rPr>
        <i/>
        <sz val="8"/>
        <rFont val="Arial"/>
        <family val="2"/>
      </rPr>
      <t xml:space="preserve"> (reported as part of Mobile Services India segment)</t>
    </r>
  </si>
  <si>
    <r>
      <t>Postpaid Base</t>
    </r>
    <r>
      <rPr>
        <i/>
        <sz val="8"/>
        <rFont val="Arial"/>
        <family val="2"/>
      </rPr>
      <t xml:space="preserve"> (including IoT / M2M connections reported part of Airtel Business segment)</t>
    </r>
  </si>
  <si>
    <t>Digital TV Customers</t>
  </si>
  <si>
    <t>GBs</t>
  </si>
  <si>
    <t>Mn GBs</t>
  </si>
  <si>
    <t>Total GBs on the network</t>
  </si>
  <si>
    <t>Exceptional Items (net of tax &amp; NCI)</t>
  </si>
  <si>
    <t>Net income (after exceptional items)</t>
  </si>
  <si>
    <t>Buyback of Perpetual bonds from NCI</t>
  </si>
  <si>
    <t xml:space="preserve"> Acquisition of Subsidiary, net of cash proceeds</t>
  </si>
  <si>
    <r>
      <t xml:space="preserve">Mobile Services India - </t>
    </r>
    <r>
      <rPr>
        <sz val="8"/>
        <rFont val="Arial"/>
        <family val="2"/>
      </rPr>
      <t>Comprises of consolidated operations of Mobile Services India</t>
    </r>
  </si>
  <si>
    <r>
      <t xml:space="preserve">Homes Services - </t>
    </r>
    <r>
      <rPr>
        <sz val="8"/>
        <rFont val="Arial"/>
        <family val="2"/>
      </rPr>
      <t>Comprises of operations of Homes Services.</t>
    </r>
  </si>
  <si>
    <t>Airtel Business</t>
  </si>
  <si>
    <t>5.2.3</t>
  </si>
  <si>
    <t xml:space="preserve">       Loss on investment at fair value through OCI</t>
  </si>
  <si>
    <t xml:space="preserve"> Sale of subsidiaries</t>
  </si>
  <si>
    <t>Profit before depreciation, amortization, finance costs, share of profit/(loss) of associates and joint ventures, exceptional items and tax</t>
  </si>
  <si>
    <t xml:space="preserve">       Tax credit / (expense) </t>
  </si>
  <si>
    <t>Intangible assets (Incl IAUD)</t>
  </si>
  <si>
    <t>Passive Infrastructure Services</t>
  </si>
  <si>
    <t>4.1.1.5</t>
  </si>
  <si>
    <t>Macro</t>
  </si>
  <si>
    <t>Towers</t>
  </si>
  <si>
    <t>Co-locations</t>
  </si>
  <si>
    <t>Key Indicators</t>
  </si>
  <si>
    <t>Average sharing factor</t>
  </si>
  <si>
    <t>Times</t>
  </si>
  <si>
    <t>Closing sharing factor</t>
  </si>
  <si>
    <t>Sharing revenue per tower per month</t>
  </si>
  <si>
    <t>Sharing revenue per sharing operator per month</t>
  </si>
  <si>
    <t>Lean</t>
  </si>
  <si>
    <t>Sharing Revenue per Sharing Operator per month</t>
  </si>
  <si>
    <t>We have presented table 4.1.1 in Trend file 4 for like-to-like comparison of underlying India financials (excluding passive infrastructure)</t>
  </si>
  <si>
    <t>IMPORTANT INSTRUCTIONS</t>
  </si>
  <si>
    <t xml:space="preserve">For like-to-like comparison, financials and operational KPIs presented in Trend file 4, Trend file 5 and Trend file 6 have been re-casted with full impact of </t>
  </si>
  <si>
    <t>Operating cash flow before changes in assets and liabilities</t>
  </si>
  <si>
    <t xml:space="preserve">Changes in assets and liabilities - </t>
  </si>
  <si>
    <r>
      <t xml:space="preserve">India (excl Passive Infrastructure Services)- </t>
    </r>
    <r>
      <rPr>
        <sz val="8"/>
        <rFont val="Arial"/>
        <family val="2"/>
      </rPr>
      <t>Summarised Statement of Operations as per Ind-AS (net of inter segment eliminations)</t>
    </r>
  </si>
  <si>
    <t xml:space="preserve">    Cash acquired on acquisition of subsidiary</t>
  </si>
  <si>
    <t xml:space="preserve"> Proceeds from sale of interest in associate and joint venture</t>
  </si>
  <si>
    <t>Indus Towers Ltd. became subsidiary effective November 19, 2024. Statutory results presented are in accordance with Indian Accounting Standards</t>
  </si>
  <si>
    <t xml:space="preserve">Accordingly, Q3'FY25 financials presented in Trend file 1, Trend file 2 and Trend file 3 are with 43 days of Indus consolidation. Therefore, restricting comparison between periods. </t>
  </si>
  <si>
    <t xml:space="preserve">Financials and operational KPI's for Indus Towers are presented in Trend file 4 and Trend file 6. </t>
  </si>
  <si>
    <t>Indus Towers consolidation for period Q3'25 and prior periods</t>
  </si>
  <si>
    <t>Note: Above nos have been re-instated to 31st Mar'25 closing constant currency, except Capex, OFCF &amp; Cumulative Investments. Accordingly previous quarter nos. have been re-instated for like to like comparisons.</t>
  </si>
  <si>
    <t>Note: Above nos have been re-instated to 31st Mar'25 closing constant currency , except Capex, OFCF &amp; Cumulative Investments. Accordingly previous quarter nos. have been re-instated for like to like comparisons.</t>
  </si>
  <si>
    <t xml:space="preserve">     Dividend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</si>
</sst>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41" formatCode="_ * #,##0_ ;_ * \-#,##0_ ;_ * &quot;-&quot;_ ;_ @_ "/>
    <numFmt numFmtId="43" formatCode="_ * #,##0.00_ ;_ * \-#,##0.00_ ;_ * &quot;-&quot;??_ ;_ @_ "/>
    <numFmt numFmtId="164" formatCode="&quot;$&quot;#,##0_);[Red]\(&quot;$&quot;#,##0\)"/>
    <numFmt numFmtId="165" formatCode="_(* #,##0.00_);_(* \(#,##0.00\);_(* &quot;-&quot;??_);_(@_)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  <numFmt numFmtId="197" formatCode="#,##0_);\(#,##0\);.\ &quot;-&quot;??_⴩;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i/>
      <sz val="7"/>
      <name val="Times New Roman"/>
      <family val="1"/>
    </font>
    <font>
      <sz val="7"/>
      <name val="Times New Roman"/>
      <family val="1"/>
    </font>
    <font>
      <i/>
      <sz val="8"/>
      <color rgb="FF000000"/>
      <name val="Arial"/>
      <family val="2"/>
    </font>
    <font>
      <i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indexed="9"/>
      </top>
      <bottom/>
      <diagonal/>
    </border>
  </borders>
  <cellStyleXfs count="162">
    <xf numFmtId="0" fontId="0" fillId="0" borderId="0"/>
    <xf numFmtId="178" fontId="24" fillId="0" borderId="0" applyNumberFormat="0" applyFill="0" applyBorder="0" applyAlignment="0" applyProtection="0"/>
    <xf numFmtId="178" fontId="22" fillId="0" borderId="0"/>
    <xf numFmtId="38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6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30" fillId="0" borderId="0"/>
    <xf numFmtId="178" fontId="22" fillId="0" borderId="0"/>
    <xf numFmtId="178" fontId="31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32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/>
    <xf numFmtId="178" fontId="22" fillId="0" borderId="0" applyNumberFormat="0" applyFill="0" applyBorder="0" applyAlignment="0" applyProtection="0"/>
    <xf numFmtId="178" fontId="4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31" fillId="0" borderId="0"/>
    <xf numFmtId="0" fontId="22" fillId="0" borderId="0"/>
    <xf numFmtId="178" fontId="33" fillId="2" borderId="0"/>
    <xf numFmtId="178" fontId="34" fillId="3" borderId="1" applyFont="0" applyFill="0" applyAlignment="0">
      <alignment vertical="center" wrapText="1"/>
    </xf>
    <xf numFmtId="178" fontId="35" fillId="2" borderId="0"/>
    <xf numFmtId="178" fontId="36" fillId="2" borderId="0"/>
    <xf numFmtId="178" fontId="37" fillId="0" borderId="0">
      <alignment wrapText="1"/>
    </xf>
    <xf numFmtId="178" fontId="38" fillId="0" borderId="0"/>
    <xf numFmtId="181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4" fontId="41" fillId="0" borderId="0" applyFont="0" applyFill="0" applyBorder="0" applyAlignment="0" applyProtection="0"/>
    <xf numFmtId="178" fontId="42" fillId="0" borderId="2" applyFont="0" applyFill="0" applyBorder="0" applyAlignment="0" applyProtection="0">
      <alignment horizontal="center" vertical="center"/>
    </xf>
    <xf numFmtId="41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5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6" fontId="41" fillId="0" borderId="0" applyFont="0" applyFill="0" applyBorder="0" applyAlignment="0" applyProtection="0"/>
    <xf numFmtId="176" fontId="22" fillId="0" borderId="3">
      <alignment wrapText="1"/>
      <protection locked="0"/>
    </xf>
    <xf numFmtId="0" fontId="5" fillId="0" borderId="0" applyNumberFormat="0" applyFill="0" applyBorder="0" applyAlignment="0" applyProtection="0"/>
    <xf numFmtId="178" fontId="40" fillId="0" borderId="0"/>
    <xf numFmtId="178" fontId="43" fillId="0" borderId="0"/>
    <xf numFmtId="178" fontId="40" fillId="0" borderId="0"/>
    <xf numFmtId="37" fontId="44" fillId="0" borderId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59" fillId="0" borderId="0" applyFont="0" applyFill="0" applyBorder="0" applyAlignment="0" applyProtection="0"/>
    <xf numFmtId="178" fontId="22" fillId="0" borderId="0"/>
    <xf numFmtId="3" fontId="22" fillId="0" borderId="0" applyFont="0" applyFill="0" applyBorder="0" applyAlignment="0" applyProtection="0"/>
    <xf numFmtId="170" fontId="6" fillId="0" borderId="3" applyBorder="0"/>
    <xf numFmtId="187" fontId="22" fillId="0" borderId="0" applyFont="0" applyFill="0" applyBorder="0" applyAlignment="0" applyProtection="0"/>
    <xf numFmtId="170" fontId="7" fillId="0" borderId="0">
      <protection locked="0"/>
    </xf>
    <xf numFmtId="17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8" fillId="0" borderId="4"/>
    <xf numFmtId="178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9" fillId="0" borderId="5" applyNumberFormat="0" applyAlignment="0" applyProtection="0">
      <alignment horizontal="left" vertical="center"/>
    </xf>
    <xf numFmtId="0" fontId="9" fillId="0" borderId="6">
      <alignment horizontal="left" vertical="center"/>
    </xf>
    <xf numFmtId="188" fontId="42" fillId="0" borderId="0" applyFont="0" applyFill="0" applyBorder="0" applyAlignment="0" applyProtection="0">
      <alignment horizontal="center" vertical="center"/>
    </xf>
    <xf numFmtId="0" fontId="10" fillId="0" borderId="0" applyNumberFormat="0" applyFill="0" applyBorder="0" applyAlignment="0" applyProtection="0">
      <alignment vertical="top"/>
      <protection locked="0"/>
    </xf>
    <xf numFmtId="178" fontId="45" fillId="4" borderId="0">
      <alignment horizontal="left"/>
    </xf>
    <xf numFmtId="178" fontId="42" fillId="0" borderId="0" applyFont="0" applyFill="0" applyBorder="0" applyProtection="0">
      <alignment horizontal="center" vertical="center"/>
    </xf>
    <xf numFmtId="178" fontId="46" fillId="0" borderId="0" applyNumberFormat="0" applyFont="0" applyFill="0" applyAlignment="0"/>
    <xf numFmtId="37" fontId="11" fillId="0" borderId="0"/>
    <xf numFmtId="178" fontId="22" fillId="0" borderId="0"/>
    <xf numFmtId="171" fontId="3" fillId="0" borderId="0"/>
    <xf numFmtId="178" fontId="22" fillId="0" borderId="0"/>
    <xf numFmtId="178" fontId="59" fillId="0" borderId="0"/>
    <xf numFmtId="0" fontId="22" fillId="0" borderId="0"/>
    <xf numFmtId="0" fontId="4" fillId="0" borderId="0"/>
    <xf numFmtId="178" fontId="4" fillId="0" borderId="0"/>
    <xf numFmtId="178" fontId="4" fillId="0" borderId="0"/>
    <xf numFmtId="178" fontId="47" fillId="0" borderId="0" applyNumberFormat="0" applyFill="0" applyBorder="0" applyAlignment="0" applyProtection="0"/>
    <xf numFmtId="178" fontId="24" fillId="0" borderId="0" applyNumberFormat="0" applyFill="0" applyBorder="0" applyAlignment="0" applyProtection="0"/>
    <xf numFmtId="40" fontId="12" fillId="5" borderId="0">
      <alignment horizontal="right"/>
    </xf>
    <xf numFmtId="0" fontId="13" fillId="5" borderId="0">
      <alignment horizontal="right"/>
    </xf>
    <xf numFmtId="0" fontId="14" fillId="5" borderId="7"/>
    <xf numFmtId="0" fontId="14" fillId="0" borderId="0" applyBorder="0">
      <alignment horizontal="centerContinuous"/>
    </xf>
    <xf numFmtId="0" fontId="15" fillId="0" borderId="0" applyBorder="0">
      <alignment horizontal="centerContinuous"/>
    </xf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4" fillId="0" borderId="0" applyNumberFormat="0" applyFill="0" applyBorder="0" applyAlignment="0" applyProtection="0"/>
    <xf numFmtId="178" fontId="22" fillId="6" borderId="0"/>
    <xf numFmtId="0" fontId="4" fillId="0" borderId="0"/>
    <xf numFmtId="0" fontId="4" fillId="0" borderId="0"/>
    <xf numFmtId="178" fontId="4" fillId="0" borderId="0"/>
    <xf numFmtId="178" fontId="47" fillId="0" borderId="0" applyNumberFormat="0" applyFill="0" applyBorder="0" applyAlignment="0" applyProtection="0"/>
    <xf numFmtId="175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78" fontId="48" fillId="0" borderId="0" applyNumberForma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31" fillId="0" borderId="0">
      <alignment vertical="center"/>
    </xf>
    <xf numFmtId="40" fontId="49" fillId="0" borderId="0" applyFont="0" applyFill="0" applyBorder="0" applyAlignment="0" applyProtection="0"/>
    <xf numFmtId="3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178" fontId="51" fillId="0" borderId="0"/>
    <xf numFmtId="190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78" fontId="54" fillId="0" borderId="0"/>
    <xf numFmtId="178" fontId="46" fillId="0" borderId="0"/>
    <xf numFmtId="167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5" fontId="22" fillId="0" borderId="0" applyFont="0" applyFill="0" applyBorder="0" applyAlignment="0" applyProtection="0"/>
    <xf numFmtId="38" fontId="55" fillId="0" borderId="0" applyFont="0" applyFill="0" applyBorder="0" applyAlignment="0" applyProtection="0"/>
    <xf numFmtId="178" fontId="22" fillId="0" borderId="0"/>
    <xf numFmtId="166" fontId="52" fillId="0" borderId="0" applyFont="0" applyFill="0" applyBorder="0" applyAlignment="0" applyProtection="0"/>
    <xf numFmtId="164" fontId="56" fillId="0" borderId="0" applyFont="0" applyFill="0" applyBorder="0" applyAlignment="0" applyProtection="0"/>
    <xf numFmtId="168" fontId="52" fillId="0" borderId="0" applyFont="0" applyFill="0" applyBorder="0" applyAlignment="0" applyProtection="0"/>
    <xf numFmtId="188" fontId="55" fillId="0" borderId="8">
      <alignment horizontal="center"/>
    </xf>
    <xf numFmtId="178" fontId="3" fillId="0" borderId="0"/>
    <xf numFmtId="178" fontId="3" fillId="0" borderId="0"/>
    <xf numFmtId="178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3" fillId="0" borderId="0" applyNumberFormat="0" applyFill="0" applyBorder="0" applyAlignment="0" applyProtection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 applyNumberFormat="0" applyFill="0" applyBorder="0" applyAlignment="0" applyProtection="0"/>
    <xf numFmtId="0" fontId="3" fillId="0" borderId="0"/>
    <xf numFmtId="176" fontId="3" fillId="0" borderId="3">
      <alignment wrapText="1"/>
      <protection locked="0"/>
    </xf>
    <xf numFmtId="165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8" fontId="3" fillId="0" borderId="0"/>
    <xf numFmtId="178" fontId="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" fillId="0" borderId="0"/>
    <xf numFmtId="178" fontId="3" fillId="0" borderId="0"/>
    <xf numFmtId="165" fontId="1" fillId="0" borderId="0" applyFont="0" applyFill="0" applyBorder="0" applyAlignment="0" applyProtection="0"/>
  </cellStyleXfs>
  <cellXfs count="479">
    <xf numFmtId="0" fontId="0" fillId="0" borderId="0" xfId="0"/>
    <xf numFmtId="0" fontId="16" fillId="5" borderId="0" xfId="0" applyFont="1" applyFill="1" applyBorder="1"/>
    <xf numFmtId="0" fontId="17" fillId="5" borderId="0" xfId="0" applyFont="1" applyFill="1" applyBorder="1"/>
    <xf numFmtId="0" fontId="18" fillId="5" borderId="0" xfId="0" applyFont="1" applyFill="1" applyBorder="1" applyAlignment="1">
      <alignment horizontal="right"/>
    </xf>
    <xf numFmtId="0" fontId="17" fillId="5" borderId="0" xfId="0" applyFont="1" applyFill="1" applyBorder="1" applyAlignment="1">
      <alignment wrapText="1"/>
    </xf>
    <xf numFmtId="0" fontId="16" fillId="5" borderId="9" xfId="0" applyFont="1" applyFill="1" applyBorder="1"/>
    <xf numFmtId="177" fontId="17" fillId="5" borderId="0" xfId="0" applyNumberFormat="1" applyFont="1" applyFill="1" applyBorder="1"/>
    <xf numFmtId="0" fontId="17" fillId="5" borderId="0" xfId="0" applyFont="1" applyFill="1"/>
    <xf numFmtId="0" fontId="16" fillId="5" borderId="0" xfId="0" applyFont="1" applyFill="1"/>
    <xf numFmtId="0" fontId="20" fillId="5" borderId="0" xfId="0" applyFont="1" applyFill="1"/>
    <xf numFmtId="173" fontId="16" fillId="5" borderId="0" xfId="0" applyNumberFormat="1" applyFont="1" applyFill="1" applyAlignment="1">
      <alignment horizontal="center"/>
    </xf>
    <xf numFmtId="0" fontId="21" fillId="5" borderId="0" xfId="70" applyFont="1" applyFill="1" applyAlignment="1" applyProtection="1"/>
    <xf numFmtId="0" fontId="16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9" fillId="5" borderId="0" xfId="0" applyFont="1" applyFill="1" applyBorder="1"/>
    <xf numFmtId="2" fontId="16" fillId="5" borderId="0" xfId="0" applyNumberFormat="1" applyFont="1" applyFill="1" applyBorder="1" applyAlignment="1">
      <alignment horizontal="center"/>
    </xf>
    <xf numFmtId="2" fontId="17" fillId="5" borderId="0" xfId="0" applyNumberFormat="1" applyFont="1" applyFill="1" applyBorder="1"/>
    <xf numFmtId="0" fontId="16" fillId="5" borderId="0" xfId="0" applyFont="1" applyFill="1" applyAlignment="1">
      <alignment horizontal="left"/>
    </xf>
    <xf numFmtId="0" fontId="16" fillId="0" borderId="0" xfId="0" applyFont="1" applyFill="1" applyBorder="1"/>
    <xf numFmtId="37" fontId="17" fillId="5" borderId="0" xfId="0" applyNumberFormat="1" applyFont="1" applyFill="1" applyBorder="1" applyAlignment="1">
      <alignment horizontal="center"/>
    </xf>
    <xf numFmtId="0" fontId="16" fillId="0" borderId="0" xfId="0" applyFont="1" applyFill="1"/>
    <xf numFmtId="0" fontId="16" fillId="5" borderId="0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7" fillId="0" borderId="0" xfId="0" applyFont="1" applyFill="1"/>
    <xf numFmtId="0" fontId="18" fillId="5" borderId="0" xfId="0" applyFont="1" applyFill="1" applyBorder="1"/>
    <xf numFmtId="0" fontId="17" fillId="0" borderId="0" xfId="0" applyFont="1" applyFill="1" applyBorder="1"/>
    <xf numFmtId="2" fontId="18" fillId="5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9" fillId="0" borderId="0" xfId="0" applyFont="1" applyFill="1" applyBorder="1"/>
    <xf numFmtId="37" fontId="17" fillId="8" borderId="11" xfId="0" applyNumberFormat="1" applyFont="1" applyFill="1" applyBorder="1" applyAlignment="1">
      <alignment horizontal="center" vertical="center"/>
    </xf>
    <xf numFmtId="37" fontId="17" fillId="8" borderId="12" xfId="0" applyNumberFormat="1" applyFont="1" applyFill="1" applyBorder="1" applyAlignment="1">
      <alignment horizontal="center" vertical="center"/>
    </xf>
    <xf numFmtId="0" fontId="4" fillId="5" borderId="0" xfId="0" applyFont="1" applyFill="1" applyBorder="1"/>
    <xf numFmtId="0" fontId="16" fillId="0" borderId="0" xfId="0" applyFont="1" applyFill="1" applyBorder="1" applyAlignment="1">
      <alignment horizontal="center"/>
    </xf>
    <xf numFmtId="178" fontId="16" fillId="0" borderId="0" xfId="82" applyFont="1" applyFill="1" applyBorder="1" applyAlignment="1" applyProtection="1">
      <alignment horizontal="left" vertical="center"/>
    </xf>
    <xf numFmtId="178" fontId="4" fillId="0" borderId="0" xfId="77" applyFont="1"/>
    <xf numFmtId="172" fontId="4" fillId="0" borderId="0" xfId="54" applyNumberFormat="1" applyFont="1" applyBorder="1"/>
    <xf numFmtId="178" fontId="16" fillId="0" borderId="0" xfId="77" applyFont="1" applyBorder="1"/>
    <xf numFmtId="178" fontId="4" fillId="0" borderId="0" xfId="77" applyFont="1" applyBorder="1"/>
    <xf numFmtId="37" fontId="4" fillId="0" borderId="0" xfId="55" applyNumberFormat="1" applyFont="1" applyFill="1" applyBorder="1" applyAlignment="1">
      <alignment horizontal="center" vertical="center"/>
    </xf>
    <xf numFmtId="37" fontId="4" fillId="0" borderId="0" xfId="55" applyNumberFormat="1" applyFont="1" applyBorder="1" applyAlignment="1">
      <alignment horizontal="center" vertical="center"/>
    </xf>
    <xf numFmtId="178" fontId="16" fillId="0" borderId="0" xfId="77" applyFont="1"/>
    <xf numFmtId="0" fontId="4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4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4" fillId="5" borderId="19" xfId="0" applyFont="1" applyFill="1" applyBorder="1"/>
    <xf numFmtId="0" fontId="61" fillId="0" borderId="0" xfId="0" applyFont="1" applyFill="1" applyAlignment="1">
      <alignment horizontal="center"/>
    </xf>
    <xf numFmtId="0" fontId="4" fillId="0" borderId="0" xfId="0" applyFont="1" applyFill="1"/>
    <xf numFmtId="0" fontId="16" fillId="5" borderId="19" xfId="0" applyFont="1" applyFill="1" applyBorder="1"/>
    <xf numFmtId="0" fontId="4" fillId="5" borderId="0" xfId="0" applyFont="1" applyFill="1" applyBorder="1" applyAlignment="1">
      <alignment horizontal="center"/>
    </xf>
    <xf numFmtId="178" fontId="16" fillId="0" borderId="21" xfId="81" applyFont="1" applyFill="1" applyBorder="1" applyAlignment="1"/>
    <xf numFmtId="178" fontId="16" fillId="0" borderId="0" xfId="81" applyFont="1" applyFill="1" applyBorder="1" applyAlignment="1"/>
    <xf numFmtId="178" fontId="4" fillId="0" borderId="0" xfId="81" applyFont="1" applyFill="1" applyBorder="1" applyAlignment="1"/>
    <xf numFmtId="178" fontId="23" fillId="0" borderId="0" xfId="96" applyFont="1" applyFill="1" applyBorder="1" applyAlignment="1">
      <alignment horizontal="left"/>
    </xf>
    <xf numFmtId="178" fontId="4" fillId="0" borderId="0" xfId="81" applyFont="1" applyFill="1" applyBorder="1" applyAlignment="1">
      <alignment horizontal="left"/>
    </xf>
    <xf numFmtId="178" fontId="4" fillId="0" borderId="0" xfId="96" applyFont="1" applyFill="1" applyBorder="1" applyAlignment="1">
      <alignment horizontal="left"/>
    </xf>
    <xf numFmtId="178" fontId="16" fillId="0" borderId="0" xfId="81" applyFont="1" applyFill="1" applyBorder="1" applyAlignment="1">
      <alignment horizontal="left"/>
    </xf>
    <xf numFmtId="178" fontId="4" fillId="0" borderId="0" xfId="96" applyFont="1" applyBorder="1" applyAlignment="1">
      <alignment horizontal="left"/>
    </xf>
    <xf numFmtId="178" fontId="16" fillId="0" borderId="0" xfId="96" applyFont="1" applyFill="1" applyBorder="1" applyAlignment="1">
      <alignment horizontal="left"/>
    </xf>
    <xf numFmtId="0" fontId="16" fillId="5" borderId="23" xfId="0" applyFont="1" applyFill="1" applyBorder="1"/>
    <xf numFmtId="0" fontId="4" fillId="5" borderId="24" xfId="0" applyFont="1" applyFill="1" applyBorder="1"/>
    <xf numFmtId="0" fontId="16" fillId="0" borderId="24" xfId="0" applyFont="1" applyFill="1" applyBorder="1"/>
    <xf numFmtId="0" fontId="4" fillId="5" borderId="25" xfId="80" applyFont="1" applyFill="1" applyBorder="1" applyAlignment="1" applyProtection="1">
      <alignment horizontal="left" vertical="center" indent="1"/>
    </xf>
    <xf numFmtId="0" fontId="4" fillId="5" borderId="25" xfId="80" applyFont="1" applyFill="1" applyBorder="1" applyAlignment="1" applyProtection="1">
      <alignment horizontal="left" vertical="center" wrapText="1" indent="1"/>
    </xf>
    <xf numFmtId="0" fontId="16" fillId="5" borderId="25" xfId="80" applyFont="1" applyFill="1" applyBorder="1" applyAlignment="1" applyProtection="1">
      <alignment horizontal="left" vertical="center" indent="1"/>
    </xf>
    <xf numFmtId="0" fontId="4" fillId="5" borderId="0" xfId="0" applyFont="1" applyFill="1"/>
    <xf numFmtId="0" fontId="4" fillId="5" borderId="0" xfId="0" applyFont="1" applyFill="1" applyBorder="1" applyAlignment="1">
      <alignment wrapText="1"/>
    </xf>
    <xf numFmtId="0" fontId="4" fillId="0" borderId="0" xfId="0" applyFont="1" applyFill="1" applyBorder="1"/>
    <xf numFmtId="37" fontId="17" fillId="5" borderId="0" xfId="0" applyNumberFormat="1" applyFont="1" applyFill="1" applyBorder="1"/>
    <xf numFmtId="0" fontId="16" fillId="0" borderId="0" xfId="94" applyFont="1" applyFill="1" applyBorder="1" applyAlignment="1">
      <alignment horizontal="left" vertical="center" wrapText="1"/>
    </xf>
    <xf numFmtId="0" fontId="4" fillId="0" borderId="0" xfId="81" applyNumberFormat="1" applyFont="1" applyFill="1" applyAlignment="1">
      <alignment horizontal="left"/>
    </xf>
    <xf numFmtId="3" fontId="4" fillId="8" borderId="11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wrapText="1"/>
    </xf>
    <xf numFmtId="37" fontId="4" fillId="8" borderId="11" xfId="0" applyNumberFormat="1" applyFont="1" applyFill="1" applyBorder="1" applyAlignment="1">
      <alignment horizontal="center"/>
    </xf>
    <xf numFmtId="3" fontId="4" fillId="8" borderId="28" xfId="0" applyNumberFormat="1" applyFont="1" applyFill="1" applyBorder="1" applyAlignment="1">
      <alignment horizontal="center"/>
    </xf>
    <xf numFmtId="0" fontId="4" fillId="5" borderId="22" xfId="54" applyNumberFormat="1" applyFont="1" applyFill="1" applyBorder="1" applyAlignment="1" applyProtection="1">
      <alignment horizontal="left" vertical="center" wrapText="1"/>
      <protection locked="0"/>
    </xf>
    <xf numFmtId="178" fontId="4" fillId="0" borderId="0" xfId="77" applyFont="1" applyAlignment="1">
      <alignment horizontal="center"/>
    </xf>
    <xf numFmtId="0" fontId="19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Border="1"/>
    <xf numFmtId="0" fontId="19" fillId="5" borderId="0" xfId="0" applyFont="1" applyFill="1" applyBorder="1" applyAlignment="1">
      <alignment wrapText="1"/>
    </xf>
    <xf numFmtId="174" fontId="19" fillId="8" borderId="11" xfId="90" applyNumberFormat="1" applyFont="1" applyFill="1" applyBorder="1" applyAlignment="1">
      <alignment horizontal="center" vertical="center"/>
    </xf>
    <xf numFmtId="174" fontId="19" fillId="8" borderId="11" xfId="0" applyNumberFormat="1" applyFont="1" applyFill="1" applyBorder="1" applyAlignment="1">
      <alignment horizontal="center" vertical="center"/>
    </xf>
    <xf numFmtId="0" fontId="17" fillId="0" borderId="13" xfId="0" applyFont="1" applyFill="1" applyBorder="1"/>
    <xf numFmtId="0" fontId="16" fillId="0" borderId="19" xfId="0" applyFont="1" applyFill="1" applyBorder="1"/>
    <xf numFmtId="0" fontId="4" fillId="5" borderId="10" xfId="0" applyFont="1" applyFill="1" applyBorder="1" applyAlignment="1">
      <alignment horizontal="center"/>
    </xf>
    <xf numFmtId="0" fontId="4" fillId="0" borderId="29" xfId="0" applyFont="1" applyFill="1" applyBorder="1"/>
    <xf numFmtId="0" fontId="4" fillId="5" borderId="30" xfId="0" applyFont="1" applyFill="1" applyBorder="1" applyAlignment="1">
      <alignment horizontal="center"/>
    </xf>
    <xf numFmtId="0" fontId="4" fillId="5" borderId="31" xfId="0" applyFont="1" applyFill="1" applyBorder="1"/>
    <xf numFmtId="0" fontId="4" fillId="5" borderId="27" xfId="0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0" fontId="18" fillId="0" borderId="0" xfId="0" applyFont="1" applyFill="1" applyBorder="1" applyAlignment="1">
      <alignment horizontal="right"/>
    </xf>
    <xf numFmtId="177" fontId="17" fillId="0" borderId="0" xfId="0" applyNumberFormat="1" applyFont="1" applyFill="1" applyBorder="1"/>
    <xf numFmtId="0" fontId="4" fillId="5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indent="1"/>
    </xf>
    <xf numFmtId="0" fontId="4" fillId="5" borderId="19" xfId="0" applyFont="1" applyFill="1" applyBorder="1" applyAlignment="1">
      <alignment horizontal="left" indent="2"/>
    </xf>
    <xf numFmtId="0" fontId="23" fillId="7" borderId="0" xfId="0" applyFont="1" applyFill="1" applyAlignment="1">
      <alignment horizontal="left"/>
    </xf>
    <xf numFmtId="0" fontId="4" fillId="7" borderId="0" xfId="0" applyFont="1" applyFill="1" applyAlignment="1">
      <alignment horizontal="left" indent="2"/>
    </xf>
    <xf numFmtId="0" fontId="4" fillId="5" borderId="0" xfId="0" applyFont="1" applyFill="1" applyBorder="1" applyAlignment="1">
      <alignment horizontal="left" indent="2"/>
    </xf>
    <xf numFmtId="0" fontId="18" fillId="5" borderId="0" xfId="0" applyFont="1" applyFill="1" applyBorder="1" applyAlignment="1">
      <alignment horizontal="left" indent="2"/>
    </xf>
    <xf numFmtId="0" fontId="18" fillId="5" borderId="0" xfId="0" applyFont="1" applyFill="1" applyBorder="1" applyAlignment="1">
      <alignment horizontal="left" indent="5"/>
    </xf>
    <xf numFmtId="0" fontId="4" fillId="5" borderId="3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58" fillId="0" borderId="0" xfId="0" applyFont="1" applyFill="1"/>
    <xf numFmtId="0" fontId="4" fillId="0" borderId="27" xfId="0" applyFont="1" applyFill="1" applyBorder="1" applyAlignment="1">
      <alignment wrapText="1"/>
    </xf>
    <xf numFmtId="37" fontId="4" fillId="0" borderId="11" xfId="0" applyNumberFormat="1" applyFont="1" applyFill="1" applyBorder="1" applyAlignment="1">
      <alignment horizontal="center"/>
    </xf>
    <xf numFmtId="37" fontId="17" fillId="0" borderId="11" xfId="0" applyNumberFormat="1" applyFont="1" applyFill="1" applyBorder="1" applyAlignment="1">
      <alignment horizontal="center" vertical="center"/>
    </xf>
    <xf numFmtId="37" fontId="17" fillId="0" borderId="12" xfId="0" applyNumberFormat="1" applyFont="1" applyFill="1" applyBorder="1" applyAlignment="1">
      <alignment horizontal="center" vertical="center"/>
    </xf>
    <xf numFmtId="37" fontId="16" fillId="8" borderId="33" xfId="53" applyNumberFormat="1" applyFont="1" applyFill="1" applyBorder="1" applyAlignment="1">
      <alignment horizontal="center"/>
    </xf>
    <xf numFmtId="37" fontId="16" fillId="8" borderId="34" xfId="0" applyNumberFormat="1" applyFont="1" applyFill="1" applyBorder="1" applyAlignment="1">
      <alignment horizontal="center"/>
    </xf>
    <xf numFmtId="37" fontId="4" fillId="8" borderId="34" xfId="0" applyNumberFormat="1" applyFont="1" applyFill="1" applyBorder="1" applyAlignment="1">
      <alignment horizontal="center"/>
    </xf>
    <xf numFmtId="174" fontId="4" fillId="8" borderId="34" xfId="0" applyNumberFormat="1" applyFont="1" applyFill="1" applyBorder="1" applyAlignment="1">
      <alignment horizontal="center" vertical="center"/>
    </xf>
    <xf numFmtId="173" fontId="4" fillId="8" borderId="34" xfId="0" applyNumberFormat="1" applyFont="1" applyFill="1" applyBorder="1" applyAlignment="1">
      <alignment horizontal="center" vertical="center"/>
    </xf>
    <xf numFmtId="194" fontId="4" fillId="8" borderId="34" xfId="0" applyNumberFormat="1" applyFont="1" applyFill="1" applyBorder="1" applyAlignment="1">
      <alignment horizontal="center"/>
    </xf>
    <xf numFmtId="1" fontId="4" fillId="8" borderId="34" xfId="0" applyNumberFormat="1" applyFont="1" applyFill="1" applyBorder="1" applyAlignment="1">
      <alignment horizontal="center" vertical="center"/>
    </xf>
    <xf numFmtId="174" fontId="4" fillId="8" borderId="34" xfId="0" applyNumberFormat="1" applyFont="1" applyFill="1" applyBorder="1" applyAlignment="1">
      <alignment horizontal="center"/>
    </xf>
    <xf numFmtId="37" fontId="4" fillId="8" borderId="34" xfId="53" applyNumberFormat="1" applyFont="1" applyFill="1" applyBorder="1" applyAlignment="1">
      <alignment horizontal="center"/>
    </xf>
    <xf numFmtId="37" fontId="18" fillId="8" borderId="34" xfId="53" applyNumberFormat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37" fontId="16" fillId="0" borderId="33" xfId="53" applyNumberFormat="1" applyFont="1" applyFill="1" applyBorder="1" applyAlignment="1">
      <alignment horizontal="center"/>
    </xf>
    <xf numFmtId="37" fontId="18" fillId="8" borderId="34" xfId="0" applyNumberFormat="1" applyFont="1" applyFill="1" applyBorder="1" applyAlignment="1">
      <alignment horizontal="center"/>
    </xf>
    <xf numFmtId="194" fontId="4" fillId="0" borderId="34" xfId="0" applyNumberFormat="1" applyFont="1" applyFill="1" applyBorder="1" applyAlignment="1">
      <alignment horizontal="center"/>
    </xf>
    <xf numFmtId="37" fontId="4" fillId="0" borderId="34" xfId="0" applyNumberFormat="1" applyFont="1" applyFill="1" applyBorder="1" applyAlignment="1">
      <alignment horizontal="center"/>
    </xf>
    <xf numFmtId="174" fontId="4" fillId="8" borderId="34" xfId="91" applyNumberFormat="1" applyFont="1" applyFill="1" applyBorder="1" applyAlignment="1">
      <alignment horizontal="center"/>
    </xf>
    <xf numFmtId="37" fontId="16" fillId="8" borderId="34" xfId="53" applyNumberFormat="1" applyFont="1" applyFill="1" applyBorder="1" applyAlignment="1">
      <alignment horizontal="center"/>
    </xf>
    <xf numFmtId="37" fontId="16" fillId="0" borderId="34" xfId="53" applyNumberFormat="1" applyFont="1" applyFill="1" applyBorder="1" applyAlignment="1">
      <alignment horizontal="center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4" fillId="5" borderId="0" xfId="79" applyFont="1" applyFill="1" applyBorder="1" applyAlignment="1">
      <alignment horizontal="left" indent="1"/>
    </xf>
    <xf numFmtId="37" fontId="4" fillId="8" borderId="18" xfId="55" applyNumberFormat="1" applyFont="1" applyFill="1" applyBorder="1" applyAlignment="1">
      <alignment horizontal="center" vertical="center"/>
    </xf>
    <xf numFmtId="37" fontId="4" fillId="8" borderId="34" xfId="55" applyNumberFormat="1" applyFont="1" applyFill="1" applyBorder="1" applyAlignment="1">
      <alignment horizontal="center" vertical="center"/>
    </xf>
    <xf numFmtId="37" fontId="16" fillId="8" borderId="34" xfId="55" applyNumberFormat="1" applyFont="1" applyFill="1" applyBorder="1" applyAlignment="1">
      <alignment horizontal="center" vertical="center"/>
    </xf>
    <xf numFmtId="37" fontId="4" fillId="8" borderId="33" xfId="0" applyNumberFormat="1" applyFont="1" applyFill="1" applyBorder="1" applyAlignment="1">
      <alignment horizontal="center"/>
    </xf>
    <xf numFmtId="174" fontId="19" fillId="8" borderId="34" xfId="0" applyNumberFormat="1" applyFont="1" applyFill="1" applyBorder="1" applyAlignment="1">
      <alignment horizontal="center"/>
    </xf>
    <xf numFmtId="37" fontId="4" fillId="8" borderId="38" xfId="0" applyNumberFormat="1" applyFont="1" applyFill="1" applyBorder="1" applyAlignment="1">
      <alignment horizontal="center"/>
    </xf>
    <xf numFmtId="37" fontId="17" fillId="8" borderId="33" xfId="0" applyNumberFormat="1" applyFont="1" applyFill="1" applyBorder="1" applyAlignment="1">
      <alignment horizontal="center"/>
    </xf>
    <xf numFmtId="37" fontId="17" fillId="8" borderId="34" xfId="0" applyNumberFormat="1" applyFont="1" applyFill="1" applyBorder="1" applyAlignment="1">
      <alignment horizontal="center" vertical="center"/>
    </xf>
    <xf numFmtId="37" fontId="17" fillId="8" borderId="34" xfId="0" applyNumberFormat="1" applyFont="1" applyFill="1" applyBorder="1" applyAlignment="1">
      <alignment horizontal="center"/>
    </xf>
    <xf numFmtId="37" fontId="16" fillId="8" borderId="39" xfId="0" applyNumberFormat="1" applyFont="1" applyFill="1" applyBorder="1" applyAlignment="1">
      <alignment horizontal="center"/>
    </xf>
    <xf numFmtId="0" fontId="16" fillId="5" borderId="20" xfId="80" applyFont="1" applyFill="1" applyBorder="1" applyAlignment="1" applyProtection="1">
      <alignment horizontal="left" vertical="center" indent="1"/>
      <protection locked="0"/>
    </xf>
    <xf numFmtId="37" fontId="16" fillId="8" borderId="40" xfId="0" applyNumberFormat="1" applyFont="1" applyFill="1" applyBorder="1" applyAlignment="1">
      <alignment horizontal="center"/>
    </xf>
    <xf numFmtId="37" fontId="4" fillId="8" borderId="34" xfId="54" applyNumberFormat="1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17" fillId="0" borderId="43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8" borderId="33" xfId="0" applyFont="1" applyFill="1" applyBorder="1"/>
    <xf numFmtId="37" fontId="4" fillId="8" borderId="34" xfId="0" applyNumberFormat="1" applyFont="1" applyFill="1" applyBorder="1"/>
    <xf numFmtId="0" fontId="17" fillId="8" borderId="37" xfId="0" applyFont="1" applyFill="1" applyBorder="1" applyAlignment="1">
      <alignment horizontal="left" vertical="center" wrapText="1"/>
    </xf>
    <xf numFmtId="165" fontId="19" fillId="5" borderId="0" xfId="53" applyFont="1" applyFill="1" applyBorder="1"/>
    <xf numFmtId="0" fontId="18" fillId="0" borderId="0" xfId="0" applyFont="1" applyFill="1" applyAlignment="1">
      <alignment horizontal="left" vertical="center" wrapText="1"/>
    </xf>
    <xf numFmtId="195" fontId="4" fillId="8" borderId="26" xfId="56" quotePrefix="1" applyNumberFormat="1" applyFont="1" applyFill="1" applyBorder="1" applyAlignment="1">
      <alignment horizontal="center" vertical="center"/>
    </xf>
    <xf numFmtId="37" fontId="17" fillId="0" borderId="33" xfId="0" applyNumberFormat="1" applyFont="1" applyFill="1" applyBorder="1" applyAlignment="1">
      <alignment horizontal="center"/>
    </xf>
    <xf numFmtId="37" fontId="17" fillId="0" borderId="34" xfId="0" applyNumberFormat="1" applyFont="1" applyFill="1" applyBorder="1" applyAlignment="1">
      <alignment horizontal="center"/>
    </xf>
    <xf numFmtId="37" fontId="16" fillId="0" borderId="39" xfId="0" applyNumberFormat="1" applyFont="1" applyFill="1" applyBorder="1" applyAlignment="1">
      <alignment horizontal="center"/>
    </xf>
    <xf numFmtId="0" fontId="17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horizontal="center" vertical="center"/>
    </xf>
    <xf numFmtId="177" fontId="17" fillId="0" borderId="44" xfId="0" applyNumberFormat="1" applyFont="1" applyFill="1" applyBorder="1"/>
    <xf numFmtId="177" fontId="17" fillId="0" borderId="45" xfId="0" applyNumberFormat="1" applyFont="1" applyFill="1" applyBorder="1"/>
    <xf numFmtId="0" fontId="17" fillId="0" borderId="4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23" fillId="9" borderId="0" xfId="0" applyFont="1" applyFill="1" applyBorder="1" applyAlignment="1">
      <alignment horizontal="left" indent="1"/>
    </xf>
    <xf numFmtId="174" fontId="18" fillId="8" borderId="34" xfId="91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center" indent="2"/>
    </xf>
    <xf numFmtId="37" fontId="4" fillId="8" borderId="34" xfId="0" applyNumberFormat="1" applyFont="1" applyFill="1" applyBorder="1" applyAlignment="1">
      <alignment horizontal="center" vertical="center"/>
    </xf>
    <xf numFmtId="194" fontId="4" fillId="8" borderId="34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174" fontId="4" fillId="0" borderId="34" xfId="0" applyNumberFormat="1" applyFont="1" applyFill="1" applyBorder="1" applyAlignment="1">
      <alignment horizontal="center" vertical="center"/>
    </xf>
    <xf numFmtId="173" fontId="4" fillId="0" borderId="34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center" vertical="center"/>
    </xf>
    <xf numFmtId="37" fontId="4" fillId="0" borderId="34" xfId="0" applyNumberFormat="1" applyFont="1" applyFill="1" applyBorder="1" applyAlignment="1">
      <alignment horizontal="center" vertical="center"/>
    </xf>
    <xf numFmtId="194" fontId="4" fillId="0" borderId="34" xfId="0" applyNumberFormat="1" applyFont="1" applyFill="1" applyBorder="1" applyAlignment="1">
      <alignment horizontal="center" vertical="center"/>
    </xf>
    <xf numFmtId="174" fontId="4" fillId="0" borderId="34" xfId="91" applyNumberFormat="1" applyFont="1" applyFill="1" applyBorder="1" applyAlignment="1">
      <alignment horizontal="center"/>
    </xf>
    <xf numFmtId="37" fontId="18" fillId="0" borderId="34" xfId="0" applyNumberFormat="1" applyFont="1" applyFill="1" applyBorder="1" applyAlignment="1">
      <alignment horizontal="center"/>
    </xf>
    <xf numFmtId="174" fontId="18" fillId="0" borderId="34" xfId="91" applyNumberFormat="1" applyFont="1" applyFill="1" applyBorder="1" applyAlignment="1">
      <alignment horizontal="center"/>
    </xf>
    <xf numFmtId="37" fontId="16" fillId="0" borderId="34" xfId="0" applyNumberFormat="1" applyFont="1" applyFill="1" applyBorder="1" applyAlignment="1">
      <alignment horizontal="center"/>
    </xf>
    <xf numFmtId="174" fontId="4" fillId="0" borderId="34" xfId="0" applyNumberFormat="1" applyFont="1" applyFill="1" applyBorder="1" applyAlignment="1">
      <alignment horizontal="center"/>
    </xf>
    <xf numFmtId="37" fontId="4" fillId="0" borderId="18" xfId="55" applyNumberFormat="1" applyFont="1" applyFill="1" applyBorder="1" applyAlignment="1">
      <alignment horizontal="center" vertical="center"/>
    </xf>
    <xf numFmtId="178" fontId="60" fillId="0" borderId="0" xfId="78" applyFont="1" applyAlignment="1">
      <alignment horizontal="right" vertical="center"/>
    </xf>
    <xf numFmtId="37" fontId="4" fillId="0" borderId="33" xfId="0" applyNumberFormat="1" applyFont="1" applyFill="1" applyBorder="1" applyAlignment="1">
      <alignment horizontal="center"/>
    </xf>
    <xf numFmtId="174" fontId="19" fillId="0" borderId="34" xfId="0" applyNumberFormat="1" applyFont="1" applyFill="1" applyBorder="1" applyAlignment="1">
      <alignment horizontal="center"/>
    </xf>
    <xf numFmtId="37" fontId="4" fillId="0" borderId="38" xfId="0" applyNumberFormat="1" applyFont="1" applyFill="1" applyBorder="1" applyAlignment="1">
      <alignment horizontal="center"/>
    </xf>
    <xf numFmtId="174" fontId="19" fillId="0" borderId="11" xfId="9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/>
    </xf>
    <xf numFmtId="3" fontId="4" fillId="0" borderId="28" xfId="0" applyNumberFormat="1" applyFont="1" applyFill="1" applyBorder="1" applyAlignment="1">
      <alignment horizontal="center"/>
    </xf>
    <xf numFmtId="174" fontId="19" fillId="0" borderId="11" xfId="0" applyNumberFormat="1" applyFont="1" applyFill="1" applyBorder="1" applyAlignment="1">
      <alignment horizontal="center" vertical="center"/>
    </xf>
    <xf numFmtId="37" fontId="17" fillId="0" borderId="34" xfId="0" applyNumberFormat="1" applyFont="1" applyFill="1" applyBorder="1" applyAlignment="1">
      <alignment horizontal="center" vertical="center"/>
    </xf>
    <xf numFmtId="37" fontId="16" fillId="0" borderId="40" xfId="0" applyNumberFormat="1" applyFont="1" applyFill="1" applyBorder="1" applyAlignment="1">
      <alignment horizontal="center"/>
    </xf>
    <xf numFmtId="37" fontId="4" fillId="0" borderId="34" xfId="54" applyNumberFormat="1" applyFont="1" applyFill="1" applyBorder="1" applyAlignment="1">
      <alignment horizontal="center"/>
    </xf>
    <xf numFmtId="0" fontId="4" fillId="0" borderId="33" xfId="0" applyFont="1" applyFill="1" applyBorder="1"/>
    <xf numFmtId="37" fontId="4" fillId="0" borderId="34" xfId="0" applyNumberFormat="1" applyFont="1" applyFill="1" applyBorder="1"/>
    <xf numFmtId="173" fontId="16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vertical="center"/>
    </xf>
    <xf numFmtId="0" fontId="21" fillId="0" borderId="0" xfId="70" applyFont="1" applyFill="1" applyAlignment="1" applyProtection="1">
      <alignment vertical="center"/>
    </xf>
    <xf numFmtId="0" fontId="21" fillId="0" borderId="0" xfId="70" applyFont="1" applyAlignment="1" applyProtection="1">
      <alignment vertical="center"/>
    </xf>
    <xf numFmtId="0" fontId="4" fillId="5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1" fontId="4" fillId="0" borderId="0" xfId="77" applyNumberFormat="1" applyFont="1" applyAlignment="1">
      <alignment horizontal="center"/>
    </xf>
    <xf numFmtId="37" fontId="4" fillId="0" borderId="0" xfId="56" applyNumberFormat="1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center" vertical="center"/>
    </xf>
    <xf numFmtId="173" fontId="16" fillId="0" borderId="0" xfId="0" applyNumberFormat="1" applyFont="1" applyFill="1" applyBorder="1" applyAlignment="1">
      <alignment horizontal="center"/>
    </xf>
    <xf numFmtId="0" fontId="16" fillId="5" borderId="41" xfId="80" applyFont="1" applyFill="1" applyBorder="1" applyAlignment="1" applyProtection="1">
      <alignment horizontal="left" vertical="center" wrapText="1" indent="1"/>
    </xf>
    <xf numFmtId="0" fontId="62" fillId="0" borderId="0" xfId="0" applyFont="1"/>
    <xf numFmtId="0" fontId="17" fillId="9" borderId="0" xfId="0" applyFont="1" applyFill="1" applyBorder="1"/>
    <xf numFmtId="37" fontId="16" fillId="9" borderId="0" xfId="0" applyNumberFormat="1" applyFont="1" applyFill="1" applyBorder="1" applyAlignment="1">
      <alignment horizontal="center"/>
    </xf>
    <xf numFmtId="0" fontId="16" fillId="0" borderId="0" xfId="78" applyNumberFormat="1" applyFont="1" applyFill="1" applyAlignment="1">
      <alignment horizontal="left"/>
    </xf>
    <xf numFmtId="172" fontId="16" fillId="0" borderId="0" xfId="54" applyNumberFormat="1" applyFont="1" applyFill="1" applyBorder="1" applyAlignment="1">
      <alignment horizontal="center"/>
    </xf>
    <xf numFmtId="172" fontId="4" fillId="0" borderId="0" xfId="54" applyNumberFormat="1" applyFont="1" applyBorder="1" applyAlignment="1">
      <alignment horizontal="left"/>
    </xf>
    <xf numFmtId="172" fontId="4" fillId="0" borderId="0" xfId="54" applyNumberFormat="1" applyFont="1" applyFill="1" applyBorder="1" applyAlignment="1">
      <alignment horizontal="left"/>
    </xf>
    <xf numFmtId="172" fontId="16" fillId="0" borderId="0" xfId="54" applyNumberFormat="1" applyFont="1" applyBorder="1" applyAlignment="1">
      <alignment horizontal="center"/>
    </xf>
    <xf numFmtId="0" fontId="4" fillId="0" borderId="0" xfId="78" applyNumberFormat="1" applyFont="1" applyFill="1" applyAlignment="1">
      <alignment horizontal="left"/>
    </xf>
    <xf numFmtId="172" fontId="4" fillId="8" borderId="34" xfId="53" applyNumberFormat="1" applyFont="1" applyFill="1" applyBorder="1" applyAlignment="1">
      <alignment horizontal="center" vertical="center"/>
    </xf>
    <xf numFmtId="172" fontId="16" fillId="8" borderId="34" xfId="53" applyNumberFormat="1" applyFont="1" applyFill="1" applyBorder="1" applyAlignment="1">
      <alignment horizontal="center" vertical="center"/>
    </xf>
    <xf numFmtId="0" fontId="16" fillId="0" borderId="29" xfId="78" applyNumberFormat="1" applyFont="1" applyFill="1" applyBorder="1" applyAlignment="1">
      <alignment horizontal="left"/>
    </xf>
    <xf numFmtId="172" fontId="16" fillId="8" borderId="38" xfId="53" applyNumberFormat="1" applyFont="1" applyFill="1" applyBorder="1" applyAlignment="1">
      <alignment horizontal="center" vertical="center"/>
    </xf>
    <xf numFmtId="0" fontId="63" fillId="0" borderId="0" xfId="0" applyFont="1"/>
    <xf numFmtId="172" fontId="16" fillId="0" borderId="22" xfId="53" applyNumberFormat="1" applyFont="1" applyFill="1" applyBorder="1" applyAlignment="1">
      <alignment horizontal="center" vertical="center"/>
    </xf>
    <xf numFmtId="172" fontId="4" fillId="0" borderId="34" xfId="53" applyNumberFormat="1" applyFont="1" applyFill="1" applyBorder="1" applyAlignment="1">
      <alignment horizontal="center" vertical="center"/>
    </xf>
    <xf numFmtId="172" fontId="16" fillId="0" borderId="34" xfId="53" applyNumberFormat="1" applyFont="1" applyFill="1" applyBorder="1" applyAlignment="1">
      <alignment horizontal="center" vertical="center"/>
    </xf>
    <xf numFmtId="172" fontId="4" fillId="0" borderId="0" xfId="53" applyNumberFormat="1" applyFont="1" applyBorder="1"/>
    <xf numFmtId="172" fontId="4" fillId="0" borderId="0" xfId="53" applyNumberFormat="1" applyFont="1" applyBorder="1" applyAlignment="1">
      <alignment horizontal="center" vertical="center"/>
    </xf>
    <xf numFmtId="172" fontId="16" fillId="0" borderId="0" xfId="53" applyNumberFormat="1" applyFont="1" applyBorder="1"/>
    <xf numFmtId="172" fontId="16" fillId="0" borderId="0" xfId="53" applyNumberFormat="1" applyFont="1" applyBorder="1" applyAlignment="1">
      <alignment horizontal="center" vertical="center"/>
    </xf>
    <xf numFmtId="194" fontId="4" fillId="0" borderId="0" xfId="77" applyNumberFormat="1" applyFont="1" applyAlignment="1">
      <alignment horizontal="center"/>
    </xf>
    <xf numFmtId="172" fontId="16" fillId="0" borderId="0" xfId="53" applyNumberFormat="1" applyFont="1"/>
    <xf numFmtId="178" fontId="16" fillId="0" borderId="29" xfId="81" applyFont="1" applyFill="1" applyBorder="1" applyAlignment="1">
      <alignment horizontal="left"/>
    </xf>
    <xf numFmtId="172" fontId="4" fillId="8" borderId="0" xfId="53" applyNumberFormat="1" applyFont="1" applyFill="1" applyBorder="1" applyAlignment="1">
      <alignment horizontal="center" vertical="center"/>
    </xf>
    <xf numFmtId="172" fontId="4" fillId="0" borderId="0" xfId="53" applyNumberFormat="1" applyFont="1" applyFill="1" applyBorder="1"/>
    <xf numFmtId="172" fontId="4" fillId="8" borderId="0" xfId="53" applyNumberFormat="1" applyFont="1" applyFill="1" applyBorder="1"/>
    <xf numFmtId="172" fontId="16" fillId="0" borderId="0" xfId="53" applyNumberFormat="1" applyFont="1" applyFill="1" applyBorder="1"/>
    <xf numFmtId="172" fontId="16" fillId="8" borderId="0" xfId="53" applyNumberFormat="1" applyFont="1" applyFill="1" applyBorder="1"/>
    <xf numFmtId="172" fontId="16" fillId="8" borderId="0" xfId="53" applyNumberFormat="1" applyFont="1" applyFill="1" applyBorder="1" applyAlignment="1">
      <alignment horizontal="center" vertical="center"/>
    </xf>
    <xf numFmtId="172" fontId="16" fillId="8" borderId="4" xfId="53" applyNumberFormat="1" applyFont="1" applyFill="1" applyBorder="1" applyAlignment="1">
      <alignment horizontal="center" vertical="center"/>
    </xf>
    <xf numFmtId="172" fontId="16" fillId="0" borderId="4" xfId="53" applyNumberFormat="1" applyFont="1" applyFill="1" applyBorder="1"/>
    <xf numFmtId="172" fontId="16" fillId="8" borderId="4" xfId="53" applyNumberFormat="1" applyFont="1" applyFill="1" applyBorder="1"/>
    <xf numFmtId="172" fontId="16" fillId="0" borderId="4" xfId="53" applyNumberFormat="1" applyFont="1" applyBorder="1"/>
    <xf numFmtId="172" fontId="16" fillId="8" borderId="55" xfId="53" applyNumberFormat="1" applyFont="1" applyFill="1" applyBorder="1" applyAlignment="1">
      <alignment horizontal="center" vertical="center"/>
    </xf>
    <xf numFmtId="172" fontId="16" fillId="0" borderId="55" xfId="53" applyNumberFormat="1" applyFont="1" applyFill="1" applyBorder="1"/>
    <xf numFmtId="172" fontId="16" fillId="8" borderId="55" xfId="53" applyNumberFormat="1" applyFont="1" applyFill="1" applyBorder="1"/>
    <xf numFmtId="172" fontId="16" fillId="0" borderId="55" xfId="53" applyNumberFormat="1" applyFont="1" applyFill="1" applyBorder="1" applyAlignment="1">
      <alignment horizontal="left"/>
    </xf>
    <xf numFmtId="3" fontId="4" fillId="8" borderId="35" xfId="90" applyNumberFormat="1" applyFont="1" applyFill="1" applyBorder="1" applyAlignment="1">
      <alignment horizontal="center"/>
    </xf>
    <xf numFmtId="3" fontId="4" fillId="0" borderId="35" xfId="90" applyNumberFormat="1" applyFont="1" applyFill="1" applyBorder="1" applyAlignment="1">
      <alignment horizontal="center"/>
    </xf>
    <xf numFmtId="0" fontId="60" fillId="0" borderId="0" xfId="0" applyFont="1" applyAlignment="1">
      <alignment horizontal="right"/>
    </xf>
    <xf numFmtId="0" fontId="4" fillId="8" borderId="16" xfId="0" applyFont="1" applyFill="1" applyBorder="1" applyAlignment="1">
      <alignment horizontal="centerContinuous" vertical="center"/>
    </xf>
    <xf numFmtId="195" fontId="4" fillId="8" borderId="56" xfId="80" quotePrefix="1" applyNumberFormat="1" applyFont="1" applyFill="1" applyBorder="1" applyAlignment="1">
      <alignment horizontal="center" vertical="center"/>
    </xf>
    <xf numFmtId="172" fontId="4" fillId="0" borderId="0" xfId="54" applyNumberFormat="1" applyFont="1" applyFill="1" applyBorder="1"/>
    <xf numFmtId="172" fontId="16" fillId="0" borderId="0" xfId="54" applyNumberFormat="1" applyFont="1" applyFill="1" applyBorder="1"/>
    <xf numFmtId="172" fontId="4" fillId="0" borderId="0" xfId="54" applyNumberFormat="1" applyFont="1" applyFill="1" applyBorder="1" applyAlignment="1">
      <alignment wrapText="1"/>
    </xf>
    <xf numFmtId="172" fontId="16" fillId="0" borderId="0" xfId="54" applyNumberFormat="1" applyFont="1" applyFill="1" applyBorder="1" applyAlignment="1">
      <alignment vertical="center" wrapText="1"/>
    </xf>
    <xf numFmtId="37" fontId="16" fillId="8" borderId="57" xfId="55" applyNumberFormat="1" applyFont="1" applyFill="1" applyBorder="1" applyAlignment="1">
      <alignment horizontal="center" vertical="center"/>
    </xf>
    <xf numFmtId="37" fontId="16" fillId="0" borderId="4" xfId="55" applyNumberFormat="1" applyFont="1" applyFill="1" applyBorder="1" applyAlignment="1">
      <alignment horizontal="center" vertical="center"/>
    </xf>
    <xf numFmtId="172" fontId="4" fillId="0" borderId="0" xfId="54" applyNumberFormat="1" applyFont="1" applyFill="1" applyBorder="1" applyAlignment="1">
      <alignment vertical="center" wrapText="1"/>
    </xf>
    <xf numFmtId="37" fontId="4" fillId="8" borderId="57" xfId="55" applyNumberFormat="1" applyFont="1" applyFill="1" applyBorder="1" applyAlignment="1">
      <alignment horizontal="center" vertical="center"/>
    </xf>
    <xf numFmtId="37" fontId="4" fillId="0" borderId="4" xfId="55" applyNumberFormat="1" applyFont="1" applyFill="1" applyBorder="1" applyAlignment="1">
      <alignment horizontal="center" vertical="center"/>
    </xf>
    <xf numFmtId="37" fontId="16" fillId="0" borderId="0" xfId="55" applyNumberFormat="1" applyFont="1" applyFill="1" applyBorder="1" applyAlignment="1">
      <alignment horizontal="center" vertical="center"/>
    </xf>
    <xf numFmtId="0" fontId="4" fillId="0" borderId="22" xfId="78" applyNumberFormat="1" applyFont="1" applyBorder="1"/>
    <xf numFmtId="37" fontId="4" fillId="8" borderId="38" xfId="55" applyNumberFormat="1" applyFont="1" applyFill="1" applyBorder="1" applyAlignment="1">
      <alignment horizontal="center" vertical="center"/>
    </xf>
    <xf numFmtId="37" fontId="4" fillId="0" borderId="22" xfId="55" applyNumberFormat="1" applyFont="1" applyFill="1" applyBorder="1" applyAlignment="1">
      <alignment horizontal="center" vertical="center"/>
    </xf>
    <xf numFmtId="194" fontId="16" fillId="0" borderId="0" xfId="77" applyNumberFormat="1" applyFont="1" applyAlignment="1">
      <alignment horizontal="center"/>
    </xf>
    <xf numFmtId="178" fontId="16" fillId="0" borderId="0" xfId="77" applyFont="1" applyAlignment="1">
      <alignment horizontal="center"/>
    </xf>
    <xf numFmtId="0" fontId="16" fillId="0" borderId="29" xfId="78" applyNumberFormat="1" applyFont="1" applyFill="1" applyBorder="1" applyAlignment="1">
      <alignment horizontal="left" wrapText="1"/>
    </xf>
    <xf numFmtId="37" fontId="4" fillId="8" borderId="40" xfId="55" applyNumberFormat="1" applyFont="1" applyFill="1" applyBorder="1" applyAlignment="1">
      <alignment horizontal="center" vertical="center"/>
    </xf>
    <xf numFmtId="0" fontId="16" fillId="0" borderId="20" xfId="78" applyNumberFormat="1" applyFont="1" applyFill="1" applyBorder="1" applyAlignment="1">
      <alignment horizontal="left" wrapText="1"/>
    </xf>
    <xf numFmtId="37" fontId="16" fillId="8" borderId="40" xfId="55" applyNumberFormat="1" applyFont="1" applyFill="1" applyBorder="1" applyAlignment="1">
      <alignment horizontal="center" vertical="center"/>
    </xf>
    <xf numFmtId="37" fontId="16" fillId="0" borderId="20" xfId="55" applyNumberFormat="1" applyFont="1" applyFill="1" applyBorder="1" applyAlignment="1">
      <alignment horizontal="center" vertical="center"/>
    </xf>
    <xf numFmtId="0" fontId="16" fillId="0" borderId="0" xfId="78" applyNumberFormat="1" applyFont="1" applyFill="1" applyBorder="1" applyAlignment="1">
      <alignment horizontal="left" wrapText="1"/>
    </xf>
    <xf numFmtId="172" fontId="16" fillId="0" borderId="0" xfId="54" applyNumberFormat="1" applyFont="1" applyFill="1" applyBorder="1" applyAlignment="1">
      <alignment wrapText="1"/>
    </xf>
    <xf numFmtId="0" fontId="4" fillId="0" borderId="0" xfId="78" applyNumberFormat="1" applyFont="1" applyBorder="1"/>
    <xf numFmtId="165" fontId="4" fillId="8" borderId="38" xfId="53" applyFont="1" applyFill="1" applyBorder="1" applyAlignment="1">
      <alignment horizontal="center" vertical="center"/>
    </xf>
    <xf numFmtId="165" fontId="4" fillId="0" borderId="0" xfId="53" applyFont="1" applyFill="1" applyBorder="1" applyAlignment="1">
      <alignment horizontal="center" vertical="center"/>
    </xf>
    <xf numFmtId="178" fontId="23" fillId="0" borderId="0" xfId="81" applyFont="1" applyFill="1" applyBorder="1" applyAlignment="1"/>
    <xf numFmtId="0" fontId="4" fillId="0" borderId="0" xfId="94" applyFont="1" applyFill="1" applyBorder="1" applyAlignment="1">
      <alignment horizontal="left" vertical="center" wrapText="1"/>
    </xf>
    <xf numFmtId="177" fontId="4" fillId="0" borderId="0" xfId="0" applyNumberFormat="1" applyFont="1" applyFill="1" applyBorder="1"/>
    <xf numFmtId="177" fontId="4" fillId="0" borderId="44" xfId="0" applyNumberFormat="1" applyFont="1" applyFill="1" applyBorder="1"/>
    <xf numFmtId="177" fontId="4" fillId="0" borderId="45" xfId="0" applyNumberFormat="1" applyFont="1" applyFill="1" applyBorder="1"/>
    <xf numFmtId="37" fontId="4" fillId="8" borderId="12" xfId="0" applyNumberFormat="1" applyFont="1" applyFill="1" applyBorder="1" applyAlignment="1">
      <alignment horizontal="center" vertical="center"/>
    </xf>
    <xf numFmtId="37" fontId="4" fillId="0" borderId="12" xfId="0" applyNumberFormat="1" applyFont="1" applyFill="1" applyBorder="1" applyAlignment="1">
      <alignment horizontal="center" vertical="center"/>
    </xf>
    <xf numFmtId="37" fontId="4" fillId="8" borderId="11" xfId="0" applyNumberFormat="1" applyFont="1" applyFill="1" applyBorder="1" applyAlignment="1">
      <alignment horizontal="center" vertical="center"/>
    </xf>
    <xf numFmtId="37" fontId="4" fillId="0" borderId="11" xfId="0" applyNumberFormat="1" applyFont="1" applyFill="1" applyBorder="1" applyAlignment="1">
      <alignment horizontal="center" vertical="center"/>
    </xf>
    <xf numFmtId="177" fontId="17" fillId="5" borderId="0" xfId="0" applyNumberFormat="1" applyFont="1" applyFill="1" applyBorder="1" applyAlignment="1">
      <alignment wrapText="1"/>
    </xf>
    <xf numFmtId="0" fontId="64" fillId="5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/>
    <xf numFmtId="0" fontId="65" fillId="0" borderId="0" xfId="0" applyFont="1"/>
    <xf numFmtId="0" fontId="66" fillId="0" borderId="0" xfId="0" applyFont="1"/>
    <xf numFmtId="172" fontId="4" fillId="0" borderId="0" xfId="54" applyNumberFormat="1" applyFont="1" applyBorder="1" applyAlignment="1">
      <alignment wrapText="1"/>
    </xf>
    <xf numFmtId="37" fontId="16" fillId="8" borderId="18" xfId="55" applyNumberFormat="1" applyFont="1" applyFill="1" applyBorder="1" applyAlignment="1">
      <alignment horizontal="center" vertical="center"/>
    </xf>
    <xf numFmtId="2" fontId="4" fillId="5" borderId="0" xfId="0" applyNumberFormat="1" applyFont="1" applyFill="1" applyBorder="1"/>
    <xf numFmtId="0" fontId="4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16" fillId="5" borderId="0" xfId="53" applyNumberFormat="1" applyFont="1" applyFill="1" applyBorder="1" applyAlignment="1" applyProtection="1">
      <alignment horizontal="left" vertical="center" wrapText="1"/>
      <protection locked="0"/>
    </xf>
    <xf numFmtId="37" fontId="4" fillId="0" borderId="0" xfId="0" applyNumberFormat="1" applyFont="1" applyFill="1" applyBorder="1" applyAlignment="1">
      <alignment horizontal="center"/>
    </xf>
    <xf numFmtId="37" fontId="16" fillId="8" borderId="11" xfId="0" applyNumberFormat="1" applyFont="1" applyFill="1" applyBorder="1" applyAlignment="1">
      <alignment horizontal="center" vertical="center"/>
    </xf>
    <xf numFmtId="37" fontId="16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78" applyNumberFormat="1" applyFont="1" applyFill="1" applyBorder="1" applyAlignment="1">
      <alignment horizontal="left"/>
    </xf>
    <xf numFmtId="0" fontId="4" fillId="0" borderId="29" xfId="78" applyNumberFormat="1" applyFont="1" applyFill="1" applyBorder="1" applyAlignment="1">
      <alignment horizontal="left" wrapText="1"/>
    </xf>
    <xf numFmtId="4" fontId="4" fillId="8" borderId="38" xfId="53" applyNumberFormat="1" applyFont="1" applyFill="1" applyBorder="1" applyAlignment="1">
      <alignment horizontal="center" vertical="center"/>
    </xf>
    <xf numFmtId="4" fontId="4" fillId="0" borderId="0" xfId="53" applyNumberFormat="1" applyFont="1" applyFill="1" applyBorder="1" applyAlignment="1">
      <alignment horizontal="center" vertical="center"/>
    </xf>
    <xf numFmtId="4" fontId="4" fillId="0" borderId="22" xfId="53" applyNumberFormat="1" applyFont="1" applyFill="1" applyBorder="1" applyAlignment="1">
      <alignment horizontal="center" vertical="center"/>
    </xf>
    <xf numFmtId="172" fontId="4" fillId="0" borderId="0" xfId="125" applyNumberFormat="1" applyFont="1" applyBorder="1"/>
    <xf numFmtId="178" fontId="4" fillId="0" borderId="0" xfId="126" applyFont="1"/>
    <xf numFmtId="173" fontId="16" fillId="0" borderId="0" xfId="126" applyNumberFormat="1" applyFont="1" applyAlignment="1">
      <alignment horizontal="center"/>
    </xf>
    <xf numFmtId="178" fontId="16" fillId="0" borderId="0" xfId="126" applyFont="1" applyBorder="1"/>
    <xf numFmtId="178" fontId="60" fillId="0" borderId="0" xfId="127" applyFont="1" applyAlignment="1">
      <alignment horizontal="right"/>
    </xf>
    <xf numFmtId="37" fontId="4" fillId="0" borderId="0" xfId="125" applyNumberFormat="1" applyFont="1" applyBorder="1" applyAlignment="1">
      <alignment horizontal="center"/>
    </xf>
    <xf numFmtId="178" fontId="4" fillId="8" borderId="18" xfId="126" applyFont="1" applyFill="1" applyBorder="1" applyAlignment="1">
      <alignment horizontal="center"/>
    </xf>
    <xf numFmtId="195" fontId="4" fillId="8" borderId="26" xfId="125" quotePrefix="1" applyNumberFormat="1" applyFont="1" applyFill="1" applyBorder="1" applyAlignment="1">
      <alignment horizontal="center"/>
    </xf>
    <xf numFmtId="0" fontId="16" fillId="0" borderId="0" xfId="127" applyNumberFormat="1" applyFont="1" applyBorder="1"/>
    <xf numFmtId="3" fontId="4" fillId="8" borderId="0" xfId="125" applyNumberFormat="1" applyFont="1" applyFill="1" applyBorder="1" applyAlignment="1">
      <alignment horizontal="center" vertical="center"/>
    </xf>
    <xf numFmtId="172" fontId="4" fillId="0" borderId="0" xfId="125" applyNumberFormat="1" applyFont="1" applyFill="1" applyBorder="1"/>
    <xf numFmtId="172" fontId="4" fillId="8" borderId="0" xfId="125" applyNumberFormat="1" applyFont="1" applyFill="1" applyBorder="1"/>
    <xf numFmtId="172" fontId="16" fillId="0" borderId="0" xfId="125" applyNumberFormat="1" applyFont="1" applyBorder="1"/>
    <xf numFmtId="172" fontId="4" fillId="0" borderId="0" xfId="125" applyNumberFormat="1" applyFont="1" applyBorder="1" applyAlignment="1">
      <alignment horizontal="left" indent="1"/>
    </xf>
    <xf numFmtId="172" fontId="16" fillId="0" borderId="0" xfId="125" applyNumberFormat="1" applyFont="1" applyBorder="1" applyAlignment="1">
      <alignment horizontal="left" indent="1"/>
    </xf>
    <xf numFmtId="172" fontId="4" fillId="0" borderId="0" xfId="125" applyNumberFormat="1" applyFont="1" applyFill="1" applyBorder="1" applyAlignment="1">
      <alignment horizontal="left" indent="1"/>
    </xf>
    <xf numFmtId="172" fontId="16" fillId="0" borderId="0" xfId="125" applyNumberFormat="1" applyFont="1" applyFill="1" applyBorder="1"/>
    <xf numFmtId="172" fontId="16" fillId="0" borderId="0" xfId="125" applyNumberFormat="1" applyFont="1" applyFill="1" applyBorder="1" applyAlignment="1">
      <alignment horizontal="left" indent="1"/>
    </xf>
    <xf numFmtId="172" fontId="4" fillId="0" borderId="0" xfId="125" applyNumberFormat="1" applyFont="1" applyFill="1" applyBorder="1" applyAlignment="1">
      <alignment horizontal="left" wrapText="1" indent="1"/>
    </xf>
    <xf numFmtId="172" fontId="4" fillId="0" borderId="0" xfId="53" applyNumberFormat="1" applyFont="1" applyFill="1" applyBorder="1" applyAlignment="1">
      <alignment vertical="center"/>
    </xf>
    <xf numFmtId="172" fontId="4" fillId="8" borderId="0" xfId="53" applyNumberFormat="1" applyFont="1" applyFill="1" applyBorder="1" applyAlignment="1">
      <alignment vertical="center"/>
    </xf>
    <xf numFmtId="178" fontId="16" fillId="0" borderId="0" xfId="126" applyFont="1"/>
    <xf numFmtId="172" fontId="16" fillId="0" borderId="0" xfId="125" applyNumberFormat="1" applyFont="1" applyBorder="1" applyAlignment="1">
      <alignment horizontal="left"/>
    </xf>
    <xf numFmtId="178" fontId="4" fillId="0" borderId="0" xfId="126" applyFont="1" applyBorder="1"/>
    <xf numFmtId="37" fontId="4" fillId="0" borderId="0" xfId="126" applyNumberFormat="1" applyFont="1" applyAlignment="1">
      <alignment horizontal="center" vertical="center"/>
    </xf>
    <xf numFmtId="0" fontId="16" fillId="5" borderId="0" xfId="127" applyNumberFormat="1" applyFont="1" applyFill="1" applyBorder="1" applyAlignment="1">
      <alignment vertical="center"/>
    </xf>
    <xf numFmtId="2" fontId="16" fillId="0" borderId="0" xfId="126" applyNumberFormat="1" applyFont="1" applyAlignment="1">
      <alignment horizontal="left"/>
    </xf>
    <xf numFmtId="195" fontId="4" fillId="8" borderId="26" xfId="125" quotePrefix="1" applyNumberFormat="1" applyFont="1" applyFill="1" applyBorder="1" applyAlignment="1">
      <alignment horizontal="center" vertical="center"/>
    </xf>
    <xf numFmtId="178" fontId="4" fillId="8" borderId="18" xfId="126" applyFont="1" applyFill="1" applyBorder="1"/>
    <xf numFmtId="178" fontId="4" fillId="0" borderId="18" xfId="126" applyFont="1" applyFill="1" applyBorder="1"/>
    <xf numFmtId="178" fontId="4" fillId="8" borderId="34" xfId="126" applyFont="1" applyFill="1" applyBorder="1"/>
    <xf numFmtId="178" fontId="4" fillId="0" borderId="34" xfId="126" applyFont="1" applyFill="1" applyBorder="1"/>
    <xf numFmtId="37" fontId="16" fillId="8" borderId="34" xfId="129" applyNumberFormat="1" applyFont="1" applyFill="1" applyBorder="1" applyAlignment="1">
      <alignment horizontal="center" vertical="center"/>
    </xf>
    <xf numFmtId="37" fontId="16" fillId="0" borderId="34" xfId="129" applyNumberFormat="1" applyFont="1" applyFill="1" applyBorder="1" applyAlignment="1">
      <alignment horizontal="center" vertical="center"/>
    </xf>
    <xf numFmtId="178" fontId="4" fillId="8" borderId="34" xfId="126" applyFont="1" applyFill="1" applyBorder="1" applyAlignment="1">
      <alignment horizontal="center" vertical="center"/>
    </xf>
    <xf numFmtId="178" fontId="4" fillId="0" borderId="34" xfId="126" applyFont="1" applyFill="1" applyBorder="1" applyAlignment="1">
      <alignment horizontal="center" vertical="center"/>
    </xf>
    <xf numFmtId="37" fontId="4" fillId="8" borderId="34" xfId="126" applyNumberFormat="1" applyFont="1" applyFill="1" applyBorder="1" applyAlignment="1">
      <alignment horizontal="center" vertical="center"/>
    </xf>
    <xf numFmtId="37" fontId="4" fillId="0" borderId="34" xfId="126" applyNumberFormat="1" applyFont="1" applyFill="1" applyBorder="1" applyAlignment="1">
      <alignment horizontal="center" vertical="center"/>
    </xf>
    <xf numFmtId="196" fontId="4" fillId="8" borderId="34" xfId="126" applyNumberFormat="1" applyFont="1" applyFill="1" applyBorder="1" applyAlignment="1">
      <alignment horizontal="center" vertical="center"/>
    </xf>
    <xf numFmtId="196" fontId="4" fillId="0" borderId="34" xfId="126" applyNumberFormat="1" applyFont="1" applyFill="1" applyBorder="1" applyAlignment="1">
      <alignment horizontal="center" vertical="center"/>
    </xf>
    <xf numFmtId="37" fontId="16" fillId="8" borderId="34" xfId="126" applyNumberFormat="1" applyFont="1" applyFill="1" applyBorder="1" applyAlignment="1">
      <alignment horizontal="center" vertical="center"/>
    </xf>
    <xf numFmtId="37" fontId="16" fillId="0" borderId="34" xfId="126" applyNumberFormat="1" applyFont="1" applyFill="1" applyBorder="1" applyAlignment="1">
      <alignment horizontal="center" vertical="center"/>
    </xf>
    <xf numFmtId="178" fontId="16" fillId="0" borderId="0" xfId="126" applyFont="1" applyAlignment="1">
      <alignment wrapText="1"/>
    </xf>
    <xf numFmtId="37" fontId="16" fillId="8" borderId="38" xfId="126" applyNumberFormat="1" applyFont="1" applyFill="1" applyBorder="1" applyAlignment="1">
      <alignment horizontal="center" vertical="center"/>
    </xf>
    <xf numFmtId="37" fontId="16" fillId="0" borderId="38" xfId="126" applyNumberFormat="1" applyFont="1" applyFill="1" applyBorder="1" applyAlignment="1">
      <alignment horizontal="center" vertical="center"/>
    </xf>
    <xf numFmtId="172" fontId="4" fillId="0" borderId="0" xfId="125" quotePrefix="1" applyNumberFormat="1" applyFont="1" applyFill="1" applyBorder="1" applyAlignment="1">
      <alignment horizontal="left" indent="1"/>
    </xf>
    <xf numFmtId="0" fontId="4" fillId="0" borderId="0" xfId="0" applyFont="1" applyFill="1" applyAlignment="1">
      <alignment vertical="center"/>
    </xf>
    <xf numFmtId="178" fontId="23" fillId="0" borderId="19" xfId="126" applyFont="1" applyFill="1" applyBorder="1" applyAlignment="1">
      <alignment horizontal="left"/>
    </xf>
    <xf numFmtId="178" fontId="4" fillId="5" borderId="19" xfId="126" applyFont="1" applyFill="1" applyBorder="1" applyAlignment="1">
      <alignment horizontal="left" indent="2"/>
    </xf>
    <xf numFmtId="178" fontId="4" fillId="0" borderId="19" xfId="126" applyFont="1" applyFill="1" applyBorder="1" applyAlignment="1">
      <alignment horizontal="left" indent="2"/>
    </xf>
    <xf numFmtId="0" fontId="18" fillId="0" borderId="0" xfId="0" applyFont="1" applyFill="1" applyAlignment="1">
      <alignment horizontal="left" vertical="center" indent="6"/>
    </xf>
    <xf numFmtId="0" fontId="4" fillId="5" borderId="59" xfId="0" applyFont="1" applyFill="1" applyBorder="1" applyAlignment="1">
      <alignment horizontal="left"/>
    </xf>
    <xf numFmtId="178" fontId="4" fillId="0" borderId="0" xfId="126" applyFont="1" applyBorder="1" applyAlignment="1">
      <alignment horizontal="center"/>
    </xf>
    <xf numFmtId="37" fontId="18" fillId="0" borderId="0" xfId="53" applyNumberFormat="1" applyFont="1" applyFill="1" applyBorder="1" applyAlignment="1">
      <alignment horizontal="center"/>
    </xf>
    <xf numFmtId="1" fontId="4" fillId="0" borderId="0" xfId="126" applyNumberFormat="1" applyFont="1"/>
    <xf numFmtId="1" fontId="4" fillId="0" borderId="0" xfId="126" applyNumberFormat="1" applyFont="1" applyAlignment="1">
      <alignment horizontal="center" vertical="center"/>
    </xf>
    <xf numFmtId="1" fontId="4" fillId="0" borderId="0" xfId="126" applyNumberFormat="1" applyFont="1" applyBorder="1"/>
    <xf numFmtId="1" fontId="4" fillId="0" borderId="0" xfId="125" applyNumberFormat="1" applyFont="1" applyBorder="1"/>
    <xf numFmtId="1" fontId="4" fillId="0" borderId="0" xfId="77" applyNumberFormat="1" applyFont="1" applyBorder="1"/>
    <xf numFmtId="1" fontId="4" fillId="0" borderId="0" xfId="55" applyNumberFormat="1" applyFont="1" applyBorder="1" applyAlignment="1">
      <alignment horizontal="center" vertical="center"/>
    </xf>
    <xf numFmtId="1" fontId="4" fillId="0" borderId="0" xfId="55" applyNumberFormat="1" applyFont="1" applyFill="1" applyBorder="1" applyAlignment="1">
      <alignment horizontal="center" vertical="center"/>
    </xf>
    <xf numFmtId="1" fontId="17" fillId="5" borderId="0" xfId="0" applyNumberFormat="1" applyFont="1" applyFill="1"/>
    <xf numFmtId="194" fontId="4" fillId="0" borderId="0" xfId="126" applyNumberFormat="1" applyFont="1"/>
    <xf numFmtId="194" fontId="4" fillId="0" borderId="0" xfId="126" applyNumberFormat="1" applyFont="1" applyAlignment="1">
      <alignment horizontal="center" vertical="center"/>
    </xf>
    <xf numFmtId="194" fontId="4" fillId="0" borderId="0" xfId="126" applyNumberFormat="1" applyFont="1" applyBorder="1"/>
    <xf numFmtId="194" fontId="4" fillId="0" borderId="0" xfId="125" applyNumberFormat="1" applyFont="1" applyBorder="1"/>
    <xf numFmtId="194" fontId="4" fillId="0" borderId="0" xfId="77" applyNumberFormat="1" applyFont="1" applyBorder="1"/>
    <xf numFmtId="194" fontId="4" fillId="0" borderId="0" xfId="55" applyNumberFormat="1" applyFont="1" applyBorder="1" applyAlignment="1">
      <alignment horizontal="center" vertical="center"/>
    </xf>
    <xf numFmtId="194" fontId="4" fillId="0" borderId="0" xfId="55" applyNumberFormat="1" applyFont="1" applyFill="1" applyBorder="1" applyAlignment="1">
      <alignment horizontal="center" vertical="center"/>
    </xf>
    <xf numFmtId="194" fontId="17" fillId="5" borderId="0" xfId="0" applyNumberFormat="1" applyFont="1" applyFill="1"/>
    <xf numFmtId="174" fontId="4" fillId="8" borderId="35" xfId="91" applyNumberFormat="1" applyFont="1" applyFill="1" applyBorder="1" applyAlignment="1">
      <alignment horizontal="center"/>
    </xf>
    <xf numFmtId="174" fontId="4" fillId="0" borderId="35" xfId="91" applyNumberFormat="1" applyFont="1" applyFill="1" applyBorder="1" applyAlignment="1">
      <alignment horizontal="center"/>
    </xf>
    <xf numFmtId="178" fontId="4" fillId="0" borderId="0" xfId="96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right" vertical="top"/>
    </xf>
    <xf numFmtId="197" fontId="4" fillId="8" borderId="34" xfId="126" applyNumberFormat="1" applyFont="1" applyFill="1" applyBorder="1" applyAlignment="1">
      <alignment horizontal="center" vertical="center"/>
    </xf>
    <xf numFmtId="0" fontId="17" fillId="8" borderId="61" xfId="0" applyFont="1" applyFill="1" applyBorder="1" applyAlignment="1">
      <alignment horizontal="center" vertical="center" wrapText="1"/>
    </xf>
    <xf numFmtId="178" fontId="4" fillId="5" borderId="0" xfId="126" applyFont="1" applyFill="1" applyBorder="1" applyAlignment="1">
      <alignment horizontal="center" vertical="center"/>
    </xf>
    <xf numFmtId="178" fontId="4" fillId="5" borderId="10" xfId="126" applyFont="1" applyFill="1" applyBorder="1" applyAlignment="1">
      <alignment horizontal="center" vertical="center"/>
    </xf>
    <xf numFmtId="178" fontId="18" fillId="5" borderId="10" xfId="126" applyFont="1" applyFill="1" applyBorder="1" applyAlignment="1">
      <alignment horizontal="center" vertical="center"/>
    </xf>
    <xf numFmtId="178" fontId="4" fillId="0" borderId="29" xfId="126" applyFont="1" applyBorder="1" applyAlignment="1">
      <alignment horizontal="center"/>
    </xf>
    <xf numFmtId="37" fontId="4" fillId="0" borderId="51" xfId="0" applyNumberFormat="1" applyFont="1" applyFill="1" applyBorder="1" applyAlignment="1">
      <alignment horizontal="center"/>
    </xf>
    <xf numFmtId="37" fontId="4" fillId="0" borderId="51" xfId="53" applyNumberFormat="1" applyFont="1" applyFill="1" applyBorder="1" applyAlignment="1">
      <alignment horizontal="center"/>
    </xf>
    <xf numFmtId="37" fontId="4" fillId="0" borderId="54" xfId="0" applyNumberFormat="1" applyFont="1" applyFill="1" applyBorder="1" applyAlignment="1">
      <alignment horizontal="center"/>
    </xf>
    <xf numFmtId="37" fontId="4" fillId="0" borderId="54" xfId="53" applyNumberFormat="1" applyFont="1" applyFill="1" applyBorder="1" applyAlignment="1">
      <alignment horizontal="center"/>
    </xf>
    <xf numFmtId="37" fontId="18" fillId="8" borderId="40" xfId="53" applyNumberFormat="1" applyFont="1" applyFill="1" applyBorder="1" applyAlignment="1">
      <alignment horizontal="center"/>
    </xf>
    <xf numFmtId="37" fontId="4" fillId="0" borderId="62" xfId="0" applyNumberFormat="1" applyFont="1" applyFill="1" applyBorder="1" applyAlignment="1">
      <alignment horizontal="center"/>
    </xf>
    <xf numFmtId="174" fontId="19" fillId="8" borderId="34" xfId="90" applyNumberFormat="1" applyFont="1" applyFill="1" applyBorder="1" applyAlignment="1">
      <alignment horizontal="center" vertical="center"/>
    </xf>
    <xf numFmtId="37" fontId="17" fillId="0" borderId="0" xfId="0" applyNumberFormat="1" applyFont="1" applyFill="1" applyBorder="1" applyAlignment="1">
      <alignment horizontal="center" vertical="center"/>
    </xf>
    <xf numFmtId="174" fontId="19" fillId="0" borderId="0" xfId="90" applyNumberFormat="1" applyFont="1" applyFill="1" applyBorder="1" applyAlignment="1">
      <alignment horizontal="center" vertical="center"/>
    </xf>
    <xf numFmtId="178" fontId="16" fillId="0" borderId="63" xfId="81" applyFont="1" applyFill="1" applyBorder="1" applyAlignment="1">
      <alignment horizontal="left"/>
    </xf>
    <xf numFmtId="172" fontId="16" fillId="8" borderId="64" xfId="53" applyNumberFormat="1" applyFont="1" applyFill="1" applyBorder="1" applyAlignment="1">
      <alignment horizontal="center" vertical="center"/>
    </xf>
    <xf numFmtId="172" fontId="16" fillId="0" borderId="0" xfId="128" applyNumberFormat="1" applyFont="1" applyFill="1" applyBorder="1" applyAlignment="1">
      <alignment horizontal="left"/>
    </xf>
    <xf numFmtId="0" fontId="62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4" fillId="0" borderId="0" xfId="94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top" wrapText="1"/>
    </xf>
    <xf numFmtId="1" fontId="4" fillId="0" borderId="0" xfId="77" applyNumberFormat="1" applyFont="1" applyAlignment="1">
      <alignment horizontal="center" vertical="center"/>
    </xf>
    <xf numFmtId="178" fontId="16" fillId="0" borderId="0" xfId="77" applyFont="1" applyAlignment="1">
      <alignment vertical="center"/>
    </xf>
    <xf numFmtId="165" fontId="4" fillId="5" borderId="10" xfId="128" applyFont="1" applyFill="1" applyBorder="1" applyAlignment="1">
      <alignment horizontal="center" vertical="top" wrapText="1"/>
    </xf>
    <xf numFmtId="37" fontId="4" fillId="8" borderId="34" xfId="0" applyNumberFormat="1" applyFont="1" applyFill="1" applyBorder="1" applyAlignment="1">
      <alignment horizontal="center" vertical="top"/>
    </xf>
    <xf numFmtId="37" fontId="4" fillId="0" borderId="34" xfId="0" applyNumberFormat="1" applyFont="1" applyFill="1" applyBorder="1" applyAlignment="1">
      <alignment horizontal="center" vertical="top"/>
    </xf>
    <xf numFmtId="165" fontId="16" fillId="0" borderId="10" xfId="0" applyNumberFormat="1" applyFont="1" applyFill="1" applyBorder="1" applyAlignment="1">
      <alignment horizontal="center" vertical="top"/>
    </xf>
    <xf numFmtId="37" fontId="16" fillId="8" borderId="34" xfId="0" applyNumberFormat="1" applyFont="1" applyFill="1" applyBorder="1" applyAlignment="1">
      <alignment horizontal="center" vertical="top"/>
    </xf>
    <xf numFmtId="37" fontId="16" fillId="0" borderId="34" xfId="0" applyNumberFormat="1" applyFont="1" applyFill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top"/>
    </xf>
    <xf numFmtId="174" fontId="4" fillId="8" borderId="34" xfId="90" applyNumberFormat="1" applyFont="1" applyFill="1" applyBorder="1" applyAlignment="1">
      <alignment horizontal="center" vertical="top"/>
    </xf>
    <xf numFmtId="174" fontId="4" fillId="0" borderId="34" xfId="90" applyNumberFormat="1" applyFont="1" applyFill="1" applyBorder="1" applyAlignment="1">
      <alignment horizontal="center" vertical="top"/>
    </xf>
    <xf numFmtId="174" fontId="4" fillId="8" borderId="34" xfId="0" applyNumberFormat="1" applyFont="1" applyFill="1" applyBorder="1" applyAlignment="1">
      <alignment horizontal="center" vertical="top"/>
    </xf>
    <xf numFmtId="174" fontId="4" fillId="0" borderId="34" xfId="0" applyNumberFormat="1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1" fontId="4" fillId="8" borderId="34" xfId="0" applyNumberFormat="1" applyFont="1" applyFill="1" applyBorder="1" applyAlignment="1">
      <alignment horizontal="center" vertical="top"/>
    </xf>
    <xf numFmtId="1" fontId="4" fillId="0" borderId="34" xfId="0" applyNumberFormat="1" applyFont="1" applyFill="1" applyBorder="1" applyAlignment="1">
      <alignment horizontal="center" vertical="top"/>
    </xf>
    <xf numFmtId="173" fontId="4" fillId="8" borderId="34" xfId="0" applyNumberFormat="1" applyFont="1" applyFill="1" applyBorder="1" applyAlignment="1">
      <alignment horizontal="center" vertical="top"/>
    </xf>
    <xf numFmtId="173" fontId="4" fillId="0" borderId="34" xfId="0" applyNumberFormat="1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37" fontId="18" fillId="8" borderId="34" xfId="0" applyNumberFormat="1" applyFont="1" applyFill="1" applyBorder="1" applyAlignment="1">
      <alignment horizontal="center" vertical="top"/>
    </xf>
    <xf numFmtId="37" fontId="18" fillId="0" borderId="34" xfId="0" applyNumberFormat="1" applyFont="1" applyFill="1" applyBorder="1" applyAlignment="1">
      <alignment horizontal="center" vertical="top"/>
    </xf>
    <xf numFmtId="174" fontId="18" fillId="8" borderId="34" xfId="90" applyNumberFormat="1" applyFont="1" applyFill="1" applyBorder="1" applyAlignment="1">
      <alignment horizontal="center" vertical="top"/>
    </xf>
    <xf numFmtId="174" fontId="18" fillId="0" borderId="34" xfId="90" applyNumberFormat="1" applyFont="1" applyFill="1" applyBorder="1" applyAlignment="1">
      <alignment horizontal="center" vertical="top"/>
    </xf>
    <xf numFmtId="37" fontId="4" fillId="8" borderId="34" xfId="53" applyNumberFormat="1" applyFont="1" applyFill="1" applyBorder="1" applyAlignment="1">
      <alignment horizontal="center" vertical="top"/>
    </xf>
    <xf numFmtId="37" fontId="4" fillId="0" borderId="34" xfId="53" applyNumberFormat="1" applyFont="1" applyFill="1" applyBorder="1" applyAlignment="1">
      <alignment horizontal="center" vertical="top"/>
    </xf>
    <xf numFmtId="194" fontId="4" fillId="8" borderId="34" xfId="0" applyNumberFormat="1" applyFont="1" applyFill="1" applyBorder="1" applyAlignment="1">
      <alignment horizontal="center" vertical="top"/>
    </xf>
    <xf numFmtId="194" fontId="4" fillId="0" borderId="34" xfId="0" applyNumberFormat="1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center" vertical="top"/>
    </xf>
    <xf numFmtId="165" fontId="4" fillId="5" borderId="10" xfId="54" applyFont="1" applyFill="1" applyBorder="1" applyAlignment="1">
      <alignment horizontal="center" vertical="top" wrapText="1"/>
    </xf>
    <xf numFmtId="0" fontId="67" fillId="0" borderId="0" xfId="0" applyFont="1" applyAlignment="1">
      <alignment vertical="center"/>
    </xf>
    <xf numFmtId="0" fontId="4" fillId="0" borderId="10" xfId="0" applyFont="1" applyFill="1" applyBorder="1" applyAlignment="1">
      <alignment horizontal="center" vertical="top"/>
    </xf>
    <xf numFmtId="194" fontId="4" fillId="8" borderId="34" xfId="53" applyNumberFormat="1" applyFont="1" applyFill="1" applyBorder="1" applyAlignment="1">
      <alignment horizontal="center" vertical="top"/>
    </xf>
    <xf numFmtId="194" fontId="4" fillId="0" borderId="34" xfId="53" applyNumberFormat="1" applyFont="1" applyFill="1" applyBorder="1" applyAlignment="1">
      <alignment horizontal="center" vertical="top"/>
    </xf>
    <xf numFmtId="0" fontId="68" fillId="0" borderId="0" xfId="0" applyFont="1" applyAlignment="1">
      <alignment wrapText="1"/>
    </xf>
    <xf numFmtId="178" fontId="4" fillId="0" borderId="0" xfId="81" applyFont="1" applyFill="1" applyBorder="1" applyAlignment="1">
      <alignment horizontal="left" indent="1"/>
    </xf>
    <xf numFmtId="178" fontId="4" fillId="0" borderId="0" xfId="96" applyFont="1" applyFill="1" applyBorder="1" applyAlignment="1">
      <alignment horizontal="left" indent="1"/>
    </xf>
    <xf numFmtId="0" fontId="18" fillId="0" borderId="60" xfId="0" applyFont="1" applyBorder="1" applyAlignment="1">
      <alignment vertical="center" wrapText="1"/>
    </xf>
    <xf numFmtId="37" fontId="4" fillId="0" borderId="11" xfId="0" applyNumberFormat="1" applyFont="1" applyFill="1" applyBorder="1" applyAlignment="1">
      <alignment horizontal="center" vertical="center"/>
    </xf>
    <xf numFmtId="0" fontId="16" fillId="0" borderId="0" xfId="159" applyNumberFormat="1" applyFont="1" applyFill="1" applyAlignment="1">
      <alignment horizontal="left" wrapText="1"/>
    </xf>
    <xf numFmtId="0" fontId="20" fillId="0" borderId="65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65" xfId="0" applyFont="1" applyFill="1" applyBorder="1"/>
    <xf numFmtId="0" fontId="4" fillId="0" borderId="19" xfId="0" applyFont="1" applyFill="1" applyBorder="1"/>
    <xf numFmtId="0" fontId="4" fillId="0" borderId="19" xfId="0" applyFont="1" applyFill="1" applyBorder="1" applyAlignment="1">
      <alignment wrapText="1"/>
    </xf>
    <xf numFmtId="39" fontId="4" fillId="8" borderId="34" xfId="0" applyNumberFormat="1" applyFont="1" applyFill="1" applyBorder="1" applyAlignment="1">
      <alignment horizontal="center"/>
    </xf>
    <xf numFmtId="39" fontId="4" fillId="0" borderId="34" xfId="0" applyNumberFormat="1" applyFont="1" applyFill="1" applyBorder="1" applyAlignment="1">
      <alignment horizontal="center"/>
    </xf>
    <xf numFmtId="37" fontId="4" fillId="8" borderId="40" xfId="53" applyNumberFormat="1" applyFont="1" applyFill="1" applyBorder="1" applyAlignment="1">
      <alignment horizontal="center"/>
    </xf>
    <xf numFmtId="37" fontId="4" fillId="0" borderId="0" xfId="53" applyNumberFormat="1" applyFont="1" applyFill="1" applyBorder="1" applyAlignment="1">
      <alignment horizontal="center"/>
    </xf>
    <xf numFmtId="0" fontId="3" fillId="0" borderId="0" xfId="154" applyAlignment="1">
      <alignment horizontal="center"/>
    </xf>
    <xf numFmtId="0" fontId="3" fillId="0" borderId="0" xfId="154"/>
    <xf numFmtId="0" fontId="18" fillId="0" borderId="0" xfId="0" applyFont="1" applyAlignment="1">
      <alignment horizont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34" xfId="78" applyNumberFormat="1" applyFont="1" applyFill="1" applyBorder="1" applyAlignment="1">
      <alignment horizontal="center" vertical="center" wrapText="1"/>
    </xf>
    <xf numFmtId="0" fontId="4" fillId="8" borderId="26" xfId="78" applyNumberFormat="1" applyFont="1" applyFill="1" applyBorder="1" applyAlignment="1">
      <alignment horizontal="center" vertical="center" wrapText="1"/>
    </xf>
    <xf numFmtId="195" fontId="4" fillId="8" borderId="18" xfId="55" quotePrefix="1" applyNumberFormat="1" applyFont="1" applyFill="1" applyBorder="1" applyAlignment="1">
      <alignment horizontal="center" vertical="center"/>
    </xf>
    <xf numFmtId="195" fontId="4" fillId="8" borderId="26" xfId="55" quotePrefix="1" applyNumberFormat="1" applyFont="1" applyFill="1" applyBorder="1" applyAlignment="1">
      <alignment horizontal="center" vertical="center"/>
    </xf>
    <xf numFmtId="172" fontId="4" fillId="8" borderId="46" xfId="54" applyNumberFormat="1" applyFont="1" applyFill="1" applyBorder="1" applyAlignment="1">
      <alignment horizontal="center" vertical="center"/>
    </xf>
    <xf numFmtId="172" fontId="4" fillId="8" borderId="45" xfId="54" applyNumberFormat="1" applyFont="1" applyFill="1" applyBorder="1" applyAlignment="1">
      <alignment horizontal="center" vertical="center"/>
    </xf>
    <xf numFmtId="172" fontId="4" fillId="8" borderId="47" xfId="54" applyNumberFormat="1" applyFont="1" applyFill="1" applyBorder="1" applyAlignment="1">
      <alignment horizontal="center" vertical="center"/>
    </xf>
    <xf numFmtId="0" fontId="4" fillId="8" borderId="21" xfId="127" applyNumberFormat="1" applyFont="1" applyFill="1" applyBorder="1" applyAlignment="1" applyProtection="1">
      <alignment horizontal="center" vertical="center" wrapText="1"/>
    </xf>
    <xf numFmtId="0" fontId="4" fillId="8" borderId="46" xfId="127" applyNumberFormat="1" applyFont="1" applyFill="1" applyBorder="1" applyAlignment="1" applyProtection="1">
      <alignment horizontal="center" vertical="center" wrapText="1"/>
    </xf>
    <xf numFmtId="178" fontId="4" fillId="8" borderId="18" xfId="126" applyFont="1" applyFill="1" applyBorder="1" applyAlignment="1">
      <alignment horizontal="center" vertical="center"/>
    </xf>
    <xf numFmtId="178" fontId="4" fillId="8" borderId="26" xfId="126" applyFont="1" applyFill="1" applyBorder="1" applyAlignment="1">
      <alignment horizontal="center" vertical="center"/>
    </xf>
    <xf numFmtId="172" fontId="4" fillId="8" borderId="54" xfId="128" applyNumberFormat="1" applyFont="1" applyFill="1" applyBorder="1" applyAlignment="1">
      <alignment horizontal="center" vertical="center"/>
    </xf>
    <xf numFmtId="172" fontId="4" fillId="8" borderId="0" xfId="128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49" xfId="80" applyFont="1" applyFill="1" applyBorder="1" applyAlignment="1">
      <alignment horizontal="center"/>
    </xf>
    <xf numFmtId="0" fontId="17" fillId="8" borderId="50" xfId="80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60" xfId="0" applyFont="1" applyBorder="1" applyAlignment="1">
      <alignment horizontal="left" vertical="top" wrapText="1"/>
    </xf>
    <xf numFmtId="0" fontId="4" fillId="5" borderId="58" xfId="0" applyFont="1" applyFill="1" applyBorder="1" applyAlignment="1">
      <alignment horizontal="left" vertical="center" wrapText="1"/>
    </xf>
    <xf numFmtId="0" fontId="18" fillId="0" borderId="60" xfId="0" applyFont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49" xfId="80" applyFont="1" applyFill="1" applyBorder="1" applyAlignment="1">
      <alignment horizontal="center"/>
    </xf>
    <xf numFmtId="0" fontId="4" fillId="8" borderId="50" xfId="80" applyFont="1" applyFill="1" applyBorder="1" applyAlignment="1">
      <alignment horizontal="center"/>
    </xf>
    <xf numFmtId="0" fontId="17" fillId="8" borderId="52" xfId="80" applyFont="1" applyFill="1" applyBorder="1" applyAlignment="1">
      <alignment horizontal="center" vertical="center" wrapText="1"/>
    </xf>
    <xf numFmtId="0" fontId="17" fillId="8" borderId="15" xfId="80" applyFont="1" applyFill="1" applyBorder="1" applyAlignment="1">
      <alignment horizontal="center" vertical="center" wrapText="1"/>
    </xf>
    <xf numFmtId="0" fontId="17" fillId="8" borderId="51" xfId="0" applyFont="1" applyFill="1" applyBorder="1" applyAlignment="1">
      <alignment horizontal="center" vertical="center" wrapText="1"/>
    </xf>
    <xf numFmtId="0" fontId="17" fillId="8" borderId="16" xfId="80" applyFont="1" applyFill="1" applyBorder="1" applyAlignment="1">
      <alignment horizontal="center" vertical="center" wrapText="1"/>
    </xf>
    <xf numFmtId="0" fontId="17" fillId="8" borderId="53" xfId="0" applyFont="1" applyFill="1" applyBorder="1" applyAlignment="1">
      <alignment horizontal="center" vertical="center" wrapText="1"/>
    </xf>
    <xf numFmtId="0" fontId="4" fillId="8" borderId="51" xfId="80" applyFont="1" applyFill="1" applyBorder="1" applyAlignment="1">
      <alignment horizontal="center" vertical="center" wrapText="1"/>
    </xf>
  </cellXfs>
  <cellStyles count="162">
    <cellStyle name="          _x000d__x000a_shell=progman.exe_x000d__x000a_m" xfId="1"/>
    <cellStyle name="%" xfId="2"/>
    <cellStyle name="% 2" xfId="130"/>
    <cellStyle name=",.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\" xfId="12"/>
    <cellStyle name="\ 2" xfId="131"/>
    <cellStyle name="_BML_Punjab_June'04" xfId="13"/>
    <cellStyle name="_Detail Report-REG &amp; FTH" xfId="14"/>
    <cellStyle name="_Detail Report-REG &amp; FTH 2" xfId="132"/>
    <cellStyle name="_ESOP_Exercisable options_March'05" xfId="15"/>
    <cellStyle name="_ESOP_Exercisable options_March'05 2" xfId="133"/>
    <cellStyle name="_ESOP_Weighted avg. ex. period_March'05" xfId="16"/>
    <cellStyle name="_ESOP_Weighted avg. ex. period_March'05 2" xfId="134"/>
    <cellStyle name="_Fas 157 &amp; 159" xfId="17"/>
    <cellStyle name="_Sheet1" xfId="18"/>
    <cellStyle name="_Sheet1 2" xfId="135"/>
    <cellStyle name="_Sheet1_1" xfId="19"/>
    <cellStyle name="_Sheet1_1 2" xfId="136"/>
    <cellStyle name="_Sheet2" xfId="20"/>
    <cellStyle name="_Sheet2 2" xfId="137"/>
    <cellStyle name="_Sheet2_1" xfId="21"/>
    <cellStyle name="_Sheet2_1 2" xfId="138"/>
    <cellStyle name="_Sheet2_1_Sheet2" xfId="22"/>
    <cellStyle name="_Sheet3" xfId="23"/>
    <cellStyle name="_Sheet3 2" xfId="139"/>
    <cellStyle name="=C:\WINNT\SYSTEM32\COMMAND.COM" xfId="24"/>
    <cellStyle name="=C:\WINNT\SYSTEM32\COMMAND.COM 2" xfId="140"/>
    <cellStyle name="=F:\WINNT\SYSTEM32\COMMAND.COM" xfId="25"/>
    <cellStyle name="=F:\WINNT\SYSTEM32\COMMAND.COM 2" xfId="141"/>
    <cellStyle name="0,0_x000d__x000a_NA_x000d__x000a_" xfId="26"/>
    <cellStyle name="0,0_x000d__x000a_NA_x000d__x000a_ 2" xfId="27"/>
    <cellStyle name="0,0_x000d__x000a_NA_x000d__x000a_ 2 2" xfId="142"/>
    <cellStyle name="1" xfId="28"/>
    <cellStyle name="18" xfId="29"/>
    <cellStyle name="2" xfId="30"/>
    <cellStyle name="3" xfId="31"/>
    <cellStyle name="4" xfId="32"/>
    <cellStyle name="6" xfId="33"/>
    <cellStyle name="ÅëÈ­ [0]_¿ì¹°Åë" xfId="34"/>
    <cellStyle name="AeE­ [0]_INQUIRY ¿µ¾÷AßAø " xfId="35"/>
    <cellStyle name="ÅëÈ­ [0]_S" xfId="36"/>
    <cellStyle name="ÅëÈ­_¿ì¹°Åë" xfId="37"/>
    <cellStyle name="AeE­_INQUIRY ¿µ¾÷AßAø " xfId="38"/>
    <cellStyle name="ÅëÈ­_S" xfId="39"/>
    <cellStyle name="APPEAR" xfId="40"/>
    <cellStyle name="ÄÞ¸¶ [0]_¿ì¹°Åë" xfId="41"/>
    <cellStyle name="AÞ¸¶ [0]_INQUIRY ¿?¾÷AßAø " xfId="42"/>
    <cellStyle name="ÄÞ¸¶ [0]_S" xfId="43"/>
    <cellStyle name="ÄÞ¸¶_¿ì¹°Åë" xfId="44"/>
    <cellStyle name="AÞ¸¶_INQUIRY ¿?¾÷AßAø " xfId="45"/>
    <cellStyle name="ÄÞ¸¶_S" xfId="46"/>
    <cellStyle name="BKWmas" xfId="47"/>
    <cellStyle name="BKWmas 2" xfId="143"/>
    <cellStyle name="Body" xfId="48"/>
    <cellStyle name="C?AØ_¿?¾÷CoE² " xfId="49"/>
    <cellStyle name="Ç¥ÁØ_´çÃÊ±¸ÀÔ»ý»ê" xfId="50"/>
    <cellStyle name="C￥AØ_¿μ¾÷CoE² " xfId="51"/>
    <cellStyle name="Ç¥ÁØ_S" xfId="52"/>
    <cellStyle name="Comma" xfId="53" builtinId="3"/>
    <cellStyle name="Comma 2" xfId="54"/>
    <cellStyle name="Comma 2 2" xfId="128"/>
    <cellStyle name="Comma 3" xfId="55"/>
    <cellStyle name="Comma 3 2" xfId="129"/>
    <cellStyle name="Comma 3 2 2" xfId="161"/>
    <cellStyle name="Comma 3 3" xfId="144"/>
    <cellStyle name="Comma 4" xfId="156"/>
    <cellStyle name="Comma_IFRS_Segment_Consol_BAL_March 2009" xfId="56"/>
    <cellStyle name="Comma_IFRS_Segment_Consol_BAL_March 2009 2" xfId="125"/>
    <cellStyle name="Comma0" xfId="57"/>
    <cellStyle name="Comma0 2" xfId="145"/>
    <cellStyle name="COMPS" xfId="58"/>
    <cellStyle name="Currency0" xfId="59"/>
    <cellStyle name="Currency0 2" xfId="146"/>
    <cellStyle name="DATA_ENT" xfId="60"/>
    <cellStyle name="Date" xfId="61"/>
    <cellStyle name="Date 2" xfId="147"/>
    <cellStyle name="Dezimal [0]_Compiling Utility Macros" xfId="62"/>
    <cellStyle name="Dezimal_Compiling Utility Macros" xfId="63"/>
    <cellStyle name="DOWNFOOT" xfId="64"/>
    <cellStyle name="Euro" xfId="65"/>
    <cellStyle name="Euro 2" xfId="148"/>
    <cellStyle name="Fixed" xfId="66"/>
    <cellStyle name="Fixed 2" xfId="149"/>
    <cellStyle name="Header1" xfId="67"/>
    <cellStyle name="Header2" xfId="68"/>
    <cellStyle name="HIDE" xfId="69"/>
    <cellStyle name="Hyperlink" xfId="70" builtinId="8"/>
    <cellStyle name="LineItemValue" xfId="71"/>
    <cellStyle name="MARK" xfId="72"/>
    <cellStyle name="n" xfId="73"/>
    <cellStyle name="no dec" xfId="74"/>
    <cellStyle name="Nor}al" xfId="75"/>
    <cellStyle name="Nor}al 2" xfId="150"/>
    <cellStyle name="Normal" xfId="0" builtinId="0"/>
    <cellStyle name="Normal - Style1" xfId="76"/>
    <cellStyle name="Normal 2" xfId="77"/>
    <cellStyle name="Normal 2 2" xfId="126"/>
    <cellStyle name="Normal 2 2 2" xfId="154"/>
    <cellStyle name="Normal 2 3" xfId="160"/>
    <cellStyle name="Normal 3" xfId="78"/>
    <cellStyle name="Normal 3 2" xfId="127"/>
    <cellStyle name="Normal 3 2 2" xfId="159"/>
    <cellStyle name="Normal 3 3" xfId="151"/>
    <cellStyle name="Normal 4" xfId="79"/>
    <cellStyle name="Normal 4 2" xfId="152"/>
    <cellStyle name="Normal 5" xfId="155"/>
    <cellStyle name="Normal_Reconciliation" xfId="80"/>
    <cellStyle name="Normal_US GAAP_Consolidation_BTVL_3 Year_2002-03" xfId="81"/>
    <cellStyle name="Normal_US GAAP_Consolidation_BTVL_September'08_Print Pack" xfId="82"/>
    <cellStyle name="oft Excel]_x000d__x000a_Comment=The open=/f lines load custom functions into the Paste Function list._x000d__x000a_Maximized=2_x000d__x000a_Basics=1_x000d__x000a_A" xfId="83"/>
    <cellStyle name="oft Excel]_x000d__x000a_Comment=The open=/f lines load custom functions into the Paste Function list._x000d__x000a_Maximized=3_x000d__x000a_Basics=1_x000d__x000a_A" xfId="84"/>
    <cellStyle name="Output Amounts" xfId="85"/>
    <cellStyle name="Output Column Headings" xfId="86"/>
    <cellStyle name="Output Line Items" xfId="87"/>
    <cellStyle name="Output Report Heading" xfId="88"/>
    <cellStyle name="Output Report Title" xfId="89"/>
    <cellStyle name="Percent" xfId="90" builtinId="5"/>
    <cellStyle name="Percent 2" xfId="91"/>
    <cellStyle name="Percent 2 2" xfId="158"/>
    <cellStyle name="Percent 2 3" xfId="153"/>
    <cellStyle name="Percent 3" xfId="157"/>
    <cellStyle name="s]_x000d__x000a_spooler=yes_x000d__x000a_load=_x000d__x000a_Beep=yes_x000d__x000a_NullPort=None_x000d__x000a_BorderWidth=3_x000d__x000a_CursorBlinkRate=1200_x000d__x000a_DoubleClickSpeed=452_x000d__x000a_Programs=co" xfId="92"/>
    <cellStyle name="Standard_Anpassen der Amortisation" xfId="93"/>
    <cellStyle name="Style 1" xfId="94"/>
    <cellStyle name="Style 1 2" xfId="95"/>
    <cellStyle name="Style 1 3" xfId="96"/>
    <cellStyle name="þ_x001d_ð·_x000c_æþ'_x000d_ßþU_x0001_Ø_x0005_ü_x0014__x0007__x0001__x0001_" xfId="97"/>
    <cellStyle name="Währung [0]_Compiling Utility Macros" xfId="98"/>
    <cellStyle name="Währung_Compiling Utility Macros" xfId="99"/>
    <cellStyle name="xuan" xfId="100"/>
    <cellStyle name=" [0.00]_ Att. 1- Cover" xfId="101"/>
    <cellStyle name="_ Att. 1- Cover" xfId="102"/>
    <cellStyle name="?_ Att. 1- Cover" xfId="103"/>
    <cellStyle name="똿뗦먛귟 [0.00]_PRODUCT DETAIL Q1" xfId="104"/>
    <cellStyle name="똿뗦먛귟_PRODUCT DETAIL Q1" xfId="105"/>
    <cellStyle name="믅됞 [0.00]_PRODUCT DETAIL Q1" xfId="106"/>
    <cellStyle name="믅됞_PRODUCT DETAIL Q1" xfId="107"/>
    <cellStyle name="백분율_95" xfId="108"/>
    <cellStyle name="뷭?_BOOKSHIP" xfId="109"/>
    <cellStyle name="콤마 [0]_1202" xfId="110"/>
    <cellStyle name="콤마_1202" xfId="111"/>
    <cellStyle name="통화 [0]_1202" xfId="112"/>
    <cellStyle name="통화_1202" xfId="113"/>
    <cellStyle name="표준_(정보부문)월별인원계획" xfId="114"/>
    <cellStyle name="一般_00Q3902REV.1" xfId="115"/>
    <cellStyle name="千分位[0]_00Q3902REV.1" xfId="116"/>
    <cellStyle name="千分位_00Q3902REV.1" xfId="117"/>
    <cellStyle name="桁区切り [0.00]_7月5日提出（HZM）" xfId="118"/>
    <cellStyle name="桁区切り_08-00 NET Summary" xfId="119"/>
    <cellStyle name="標準_(A1)BOQ " xfId="120"/>
    <cellStyle name="貨幣 [0]_00Q3902REV.1" xfId="121"/>
    <cellStyle name="貨幣[0]_BRE" xfId="122"/>
    <cellStyle name="貨幣_00Q3902REV.1" xfId="123"/>
    <cellStyle name="非表示" xfId="1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PA\Backup%20files\Q4FY10%20-%20Mar\Financial%20Trends\IR%20Pack%20-%20FR\Qtly%20FRA%20Pack%201st%20cut\Financial%20Format-USGAAP-Trends%20file_Q3FY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K%20DRIVE\Investor%20Relations%20Function\Working%20Folders\Quarterly%20Results\FY%202005\Q4FY05-%20MARCH\Financial\Financial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bility\MIS\MAPA\May%202003\Forecast\Mobility%20Business%20Plan%202003-04%20-%20Ver%204.5%20-%20Final%20-%20KP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. 1"/>
      <sheetName val="Table - Snapshot"/>
      <sheetName val="3.1.1 Consolidated P&amp;L Sum "/>
      <sheetName val="3.1.2 Consolidated BS Sum"/>
      <sheetName val="3.2.1 Mobile Services"/>
      <sheetName val="3.2.2 Non-mobile Services"/>
      <sheetName val="3.2.3 B&amp;T Services"/>
      <sheetName val="3.2.4 Enterprise service consol"/>
      <sheetName val="3.2.4.1 ES - Carriers"/>
      <sheetName val="3.2.4.2 ES - Corporates"/>
      <sheetName val="3.2.5 Others"/>
      <sheetName val="3.2.6 Passive Infra Services-B"/>
      <sheetName val="3.2.6 Passive Infra Services"/>
      <sheetName val="3.2.7 DTH"/>
      <sheetName val="3.3.1 Investment In projects "/>
      <sheetName val="3.3.2 Rev, EBITDA &amp; Capex (Q)"/>
      <sheetName val="3.3.2 Rev, EBITDA &amp; Capex (YTD)"/>
      <sheetName val="A.1.1 Consolidated P&amp;L "/>
      <sheetName val="A.1.2 Consolidated BS "/>
      <sheetName val="A.1.3 Cash Flow new "/>
      <sheetName val="A.2 Trends &amp; Ratios"/>
      <sheetName val="A.4 Consol P&amp;L - IGAAP"/>
      <sheetName val="A.5 Recon IGAAP vs. US GAAP"/>
      <sheetName val="A.2.4 three line graph"/>
      <sheetName val="7.1.1 BA Consol Recon"/>
      <sheetName val="7.1.2 Mobile Services"/>
      <sheetName val="7.1.3 Non-mobile Services"/>
      <sheetName val="7.1.4 B&amp;T"/>
      <sheetName val="7.1.5 Enterprise services conso"/>
      <sheetName val="7.1.5. ES-Carriers"/>
      <sheetName val="7.1.6 ES-Corporates "/>
      <sheetName val="7.1.7 Others"/>
      <sheetName val="7.1.8 Passive Infra Services"/>
      <sheetName val="7.1.9 DTH"/>
      <sheetName val="7.2.1 Sch of Costs of Services"/>
      <sheetName val="7.2.2 Depreciation"/>
      <sheetName val="7.2.3 Int exp-income"/>
      <sheetName val="7.2.4 Income tax "/>
      <sheetName val="Sch. 2"/>
      <sheetName val="Pub Rts 2.1 Consol summary"/>
      <sheetName val="Pub Rts 2.2 IGAAP Financial."/>
      <sheetName val="Pub Rts 2.2 IGAAP Financial"/>
      <sheetName val="Pub Rts 2.2A Seg report consol"/>
      <sheetName val="Pub Rts 2.3 Recon IGAAP vs US"/>
      <sheetName val="Pub Rts 2.4 Stand alone Rlts"/>
      <sheetName val="Pub Rts 2.5 Seg reporting (S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2.1.1 Consolidated P&amp;L Sum "/>
      <sheetName val="2.1.2 Consolidated BS Sum"/>
      <sheetName val="2.2.1 Mobile Services"/>
      <sheetName val="2.2.2 Infotel Service"/>
      <sheetName val="2.2.2.1 Fixed Line"/>
      <sheetName val="2.2.2.2 Long Distance"/>
      <sheetName val="2.2.2.3 Enterprise Business"/>
      <sheetName val="2.2.3 Others"/>
      <sheetName val="2.3.1 Investment In projects "/>
      <sheetName val="2.3.2 Rev, EBITDA &amp; Capex (Q)"/>
      <sheetName val="2.3.2 Rev, EBITDA &amp; Capex (YTD)"/>
      <sheetName val="A1.1 Consolidated P&amp;L "/>
      <sheetName val="A1.2 Consolidated BS "/>
      <sheetName val="A1.3 Cash Flow new "/>
      <sheetName val="A1.4 Trends &amp; Ratios"/>
      <sheetName val="A1.6 Consol P&amp;L - IGAAP"/>
      <sheetName val="A1.7 Recon IGAAP vs. IFRS "/>
      <sheetName val="6.1.1 BTVL Consol Recon"/>
      <sheetName val="6.1.2 Mobile Services"/>
      <sheetName val="6.1.3 Infotel Services"/>
      <sheetName val="6.1.4 Fixed line"/>
      <sheetName val="6.1.5 Long distance"/>
      <sheetName val="6.1.6 Enterprise Business "/>
      <sheetName val="6.1.7 Others"/>
      <sheetName val="6.2.1 Schedule of Other Costs"/>
      <sheetName val="6.2.2 Depreciation"/>
      <sheetName val="6.2.3 Finance cost "/>
      <sheetName val="6.2.4 Income tax "/>
      <sheetName val="Sch 2"/>
      <sheetName val="Pub Rts 1.1 Consol. Financial "/>
      <sheetName val="Pub Rts 1.2 IFRS Segment Info"/>
      <sheetName val="Pub Rts 1.3 IGAAP Financial"/>
      <sheetName val="Pub Rts 1.4Recon IGAAP vs. IFRS"/>
      <sheetName val="Pub Rts 1.5 Standalone"/>
      <sheetName val="Sch3"/>
      <sheetName val="Check Sheet 1"/>
      <sheetName val="Check Sheet 2"/>
      <sheetName val="Check Sheet 3 Pub Rts 1.2 IFRS "/>
      <sheetName val="Check sheet"/>
      <sheetName val="Capex - Hry"/>
      <sheetName val="Profile"/>
      <sheetName val="INNOVATION"/>
      <sheetName val="Factors"/>
      <sheetName val="factor sheet"/>
      <sheetName val="factor_sheet"/>
      <sheetName val="Index"/>
      <sheetName val="CONTROL"/>
      <sheetName val="database-NO"/>
      <sheetName val="Edge_Multiservice"/>
      <sheetName val="SWSUB_percentages"/>
      <sheetName val="PriceListAP"/>
      <sheetName val="MSU"/>
      <sheetName val="DSL-S"/>
      <sheetName val="LA- lookups"/>
      <sheetName val="Other assumptions"/>
      <sheetName val="Pub Rts 1_5 Standal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Is"/>
      <sheetName val="T.P&amp;L"/>
      <sheetName val="U.BS"/>
      <sheetName val="W.CF"/>
      <sheetName val="ecommerce"/>
      <sheetName val="Revenue Schedule"/>
      <sheetName val="Opex Schedule"/>
      <sheetName val="BS"/>
      <sheetName val="factor_sheet"/>
      <sheetName val="Ref"/>
      <sheetName val="Assumptions"/>
      <sheetName val="2000"/>
      <sheetName val="TOTAL"/>
      <sheetName val="currency"/>
      <sheetName val="Site wise NADs"/>
      <sheetName val="MD5500"/>
      <sheetName val="Edit(01)"/>
      <sheetName val="Dels"/>
      <sheetName val="Query Results ALL"/>
    </sheetNames>
    <sheetDataSet>
      <sheetData sheetId="0" refreshError="1">
        <row r="2">
          <cell r="AM2" t="str">
            <v>Business Plan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9"/>
  <sheetViews>
    <sheetView tabSelected="1" view="pageBreakPreview" zoomScaleNormal="100" zoomScaleSheetLayoutView="100" workbookViewId="0"/>
  </sheetViews>
  <sheetFormatPr defaultColWidth="9.1796875" defaultRowHeight="10"/>
  <cols>
    <col min="1" max="16384" width="9.1796875" style="7"/>
  </cols>
  <sheetData>
    <row r="1" spans="1:5" ht="10.5">
      <c r="A1" s="65"/>
      <c r="C1" s="9" t="s">
        <v>28</v>
      </c>
    </row>
    <row r="2" spans="1:5" ht="10.5">
      <c r="C2" s="8" t="s">
        <v>119</v>
      </c>
    </row>
    <row r="6" spans="1:5" ht="10.5">
      <c r="C6" s="12" t="s">
        <v>12</v>
      </c>
      <c r="E6" s="7" t="s">
        <v>13</v>
      </c>
    </row>
    <row r="7" spans="1:5">
      <c r="C7" s="13"/>
    </row>
    <row r="8" spans="1:5" ht="10.5">
      <c r="C8" s="17" t="s">
        <v>16</v>
      </c>
    </row>
    <row r="9" spans="1:5" ht="5.15" customHeight="1">
      <c r="C9" s="17"/>
    </row>
    <row r="10" spans="1:5" ht="10.5">
      <c r="C10" s="10">
        <v>1</v>
      </c>
      <c r="E10" s="11" t="s">
        <v>120</v>
      </c>
    </row>
    <row r="11" spans="1:5" ht="10.5">
      <c r="C11" s="10"/>
    </row>
    <row r="12" spans="1:5" ht="10.5">
      <c r="C12" s="10">
        <v>2</v>
      </c>
      <c r="E12" s="11" t="s">
        <v>121</v>
      </c>
    </row>
    <row r="13" spans="1:5" ht="10.5">
      <c r="C13" s="10"/>
    </row>
    <row r="14" spans="1:5" ht="10.5">
      <c r="C14" s="10">
        <v>3</v>
      </c>
      <c r="E14" s="11" t="s">
        <v>122</v>
      </c>
    </row>
    <row r="15" spans="1:5" ht="10.5">
      <c r="C15" s="10"/>
    </row>
    <row r="16" spans="1:5" ht="10.5">
      <c r="C16" s="10">
        <v>4</v>
      </c>
      <c r="E16" s="11" t="s">
        <v>30</v>
      </c>
    </row>
    <row r="17" spans="3:5" ht="10.5">
      <c r="C17" s="10"/>
    </row>
    <row r="18" spans="3:5" ht="10.5">
      <c r="C18" s="10">
        <v>5</v>
      </c>
      <c r="E18" s="11" t="s">
        <v>52</v>
      </c>
    </row>
    <row r="19" spans="3:5" ht="10.5">
      <c r="C19" s="10"/>
    </row>
    <row r="21" spans="3:5" ht="10.5">
      <c r="C21" s="17" t="s">
        <v>17</v>
      </c>
    </row>
    <row r="22" spans="3:5" ht="5.15" customHeight="1"/>
    <row r="23" spans="3:5" ht="10.5">
      <c r="C23" s="10">
        <v>6</v>
      </c>
      <c r="E23" s="11" t="s">
        <v>18</v>
      </c>
    </row>
    <row r="133" spans="3:7">
      <c r="C133" s="360"/>
      <c r="D133" s="360"/>
      <c r="E133" s="360"/>
      <c r="F133" s="360"/>
      <c r="G133" s="360"/>
    </row>
    <row r="159" spans="3:7">
      <c r="C159" s="368"/>
      <c r="D159" s="368"/>
      <c r="E159" s="368"/>
      <c r="F159" s="368"/>
      <c r="G159" s="368"/>
    </row>
  </sheetData>
  <phoneticPr fontId="4" type="noConversion"/>
  <hyperlinks>
    <hyperlink ref="E10" location="'Trends file-1'!A3" display="Consolidated Statements of Operations"/>
    <hyperlink ref="E12" location="'Trends file-2 '!A3" display="Consolidated Balance Sheet as per Indian Accounting Standards (Ind-AS)"/>
    <hyperlink ref="E14" location="'Trends file-3'!A3" display="Consolidated summarised Statement of Operations and Segmental Information "/>
    <hyperlink ref="E18" location="'Trends file-5-SCH'!A3" display="Schedules to Consolidated Statement of Operations "/>
    <hyperlink ref="E23" location="'Trends file-6-Ops'!A3" display="Operational Performance"/>
    <hyperlink ref="E16" location="'Trends file-4'!A3" display="Consolidated Summarised Statement of Operations (net of inter segment eliminations)"/>
  </hyperlinks>
  <pageMargins left="0.25" right="0" top="1" bottom="1" header="0.5" footer="0.5"/>
  <pageSetup paperSize="9" scale="85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B12"/>
  <sheetViews>
    <sheetView showGridLines="0" workbookViewId="0">
      <selection activeCell="B1" sqref="B1"/>
    </sheetView>
  </sheetViews>
  <sheetFormatPr defaultColWidth="9.1796875" defaultRowHeight="12.5"/>
  <cols>
    <col min="1" max="1" width="9.1796875" style="444"/>
    <col min="2" max="16384" width="9.1796875" style="445"/>
  </cols>
  <sheetData>
    <row r="2" spans="1:2">
      <c r="B2" s="9" t="s">
        <v>319</v>
      </c>
    </row>
    <row r="4" spans="1:2">
      <c r="A4" s="444">
        <v>1</v>
      </c>
      <c r="B4" s="445" t="s">
        <v>326</v>
      </c>
    </row>
    <row r="5" spans="1:2">
      <c r="B5" s="445" t="s">
        <v>327</v>
      </c>
    </row>
    <row r="7" spans="1:2">
      <c r="A7" s="444">
        <v>2</v>
      </c>
      <c r="B7" s="445" t="s">
        <v>328</v>
      </c>
    </row>
    <row r="9" spans="1:2">
      <c r="A9" s="444">
        <v>3</v>
      </c>
      <c r="B9" s="445" t="s">
        <v>320</v>
      </c>
    </row>
    <row r="10" spans="1:2">
      <c r="B10" s="445" t="s">
        <v>329</v>
      </c>
    </row>
    <row r="12" spans="1:2">
      <c r="A12" s="444">
        <v>4</v>
      </c>
      <c r="B12" s="445" t="s">
        <v>318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7"/>
  <sheetViews>
    <sheetView showGridLines="0" view="pageBreakPreview" zoomScaleNormal="100" zoomScaleSheetLayoutView="100" workbookViewId="0">
      <selection activeCell="C16" sqref="C16"/>
    </sheetView>
  </sheetViews>
  <sheetFormatPr defaultColWidth="9.1796875" defaultRowHeight="10"/>
  <cols>
    <col min="1" max="1" width="6.54296875" style="36" customWidth="1"/>
    <col min="2" max="2" width="56" style="39" customWidth="1"/>
    <col min="3" max="5" width="8.7265625" style="39" customWidth="1"/>
    <col min="6" max="6" width="8.7265625" style="41" customWidth="1"/>
    <col min="7" max="7" width="8.7265625" style="40" customWidth="1"/>
    <col min="8" max="16384" width="9.1796875" style="36"/>
  </cols>
  <sheetData>
    <row r="1" spans="1:7" ht="10.5">
      <c r="A1" s="194" t="s">
        <v>13</v>
      </c>
      <c r="B1" s="35" t="s">
        <v>32</v>
      </c>
      <c r="C1" s="35"/>
      <c r="D1" s="35"/>
      <c r="E1" s="35"/>
    </row>
    <row r="2" spans="1:7" ht="10.5">
      <c r="F2" s="35"/>
      <c r="G2" s="35"/>
    </row>
    <row r="3" spans="1:7" ht="10.5">
      <c r="A3" s="259">
        <v>1</v>
      </c>
      <c r="B3" s="35" t="s">
        <v>161</v>
      </c>
      <c r="C3" s="35"/>
      <c r="D3" s="35"/>
      <c r="E3" s="35"/>
      <c r="F3" s="35"/>
      <c r="G3" s="35"/>
    </row>
    <row r="4" spans="1:7" ht="10.5">
      <c r="A4" s="260"/>
      <c r="B4" s="35"/>
      <c r="C4" s="35"/>
      <c r="D4" s="35"/>
      <c r="E4" s="35"/>
      <c r="F4" s="35"/>
      <c r="G4" s="35"/>
    </row>
    <row r="5" spans="1:7" ht="10.5">
      <c r="A5" s="259">
        <f>A3+0.1</f>
        <v>1.1000000000000001</v>
      </c>
      <c r="B5" s="35" t="s">
        <v>196</v>
      </c>
      <c r="C5" s="35"/>
      <c r="D5" s="35"/>
      <c r="E5" s="35"/>
      <c r="F5" s="35"/>
      <c r="G5" s="35"/>
    </row>
    <row r="6" spans="1:7">
      <c r="A6" s="76"/>
      <c r="F6" s="37"/>
      <c r="G6" s="177" t="s">
        <v>160</v>
      </c>
    </row>
    <row r="7" spans="1:7" ht="12.75" customHeight="1">
      <c r="A7" s="76"/>
      <c r="B7" s="448" t="s">
        <v>0</v>
      </c>
      <c r="C7" s="452" t="s">
        <v>1</v>
      </c>
      <c r="D7" s="453"/>
      <c r="E7" s="453"/>
      <c r="F7" s="453"/>
      <c r="G7" s="454"/>
    </row>
    <row r="8" spans="1:7" ht="11.25" customHeight="1">
      <c r="A8" s="76"/>
      <c r="B8" s="448"/>
      <c r="C8" s="450">
        <v>45838</v>
      </c>
      <c r="D8" s="450">
        <v>45747</v>
      </c>
      <c r="E8" s="450">
        <v>45657</v>
      </c>
      <c r="F8" s="450">
        <v>45565</v>
      </c>
      <c r="G8" s="450">
        <v>45473</v>
      </c>
    </row>
    <row r="9" spans="1:7" ht="11.25" customHeight="1">
      <c r="A9" s="76"/>
      <c r="B9" s="449"/>
      <c r="C9" s="451"/>
      <c r="D9" s="451"/>
      <c r="E9" s="451"/>
      <c r="F9" s="451"/>
      <c r="G9" s="451"/>
    </row>
    <row r="10" spans="1:7" ht="10.5">
      <c r="A10" s="197"/>
      <c r="B10" s="206" t="s">
        <v>127</v>
      </c>
      <c r="C10" s="129"/>
      <c r="D10" s="176"/>
      <c r="E10" s="129"/>
      <c r="F10" s="176"/>
      <c r="G10" s="129"/>
    </row>
    <row r="11" spans="1:7">
      <c r="A11" s="197"/>
      <c r="B11" s="37" t="s">
        <v>208</v>
      </c>
      <c r="C11" s="212">
        <v>494626</v>
      </c>
      <c r="D11" s="218">
        <v>478762</v>
      </c>
      <c r="E11" s="212">
        <v>451293</v>
      </c>
      <c r="F11" s="218">
        <v>414733</v>
      </c>
      <c r="G11" s="212">
        <v>385064</v>
      </c>
    </row>
    <row r="12" spans="1:7">
      <c r="A12" s="197"/>
      <c r="B12" s="37" t="s">
        <v>194</v>
      </c>
      <c r="C12" s="212">
        <v>5088</v>
      </c>
      <c r="D12" s="218">
        <v>4858</v>
      </c>
      <c r="E12" s="212">
        <v>4697</v>
      </c>
      <c r="F12" s="218">
        <v>2547</v>
      </c>
      <c r="G12" s="212">
        <v>3635</v>
      </c>
    </row>
    <row r="13" spans="1:7" s="42" customFormat="1" ht="10.5" collapsed="1">
      <c r="A13" s="197"/>
      <c r="B13" s="207" t="s">
        <v>209</v>
      </c>
      <c r="C13" s="213">
        <v>499714</v>
      </c>
      <c r="D13" s="219">
        <v>483620</v>
      </c>
      <c r="E13" s="213">
        <v>455990</v>
      </c>
      <c r="F13" s="219">
        <v>417280</v>
      </c>
      <c r="G13" s="213">
        <v>388699</v>
      </c>
    </row>
    <row r="14" spans="1:7" ht="10.5">
      <c r="A14" s="197"/>
      <c r="B14" s="206" t="s">
        <v>128</v>
      </c>
      <c r="C14" s="212"/>
      <c r="D14" s="218"/>
      <c r="E14" s="212"/>
      <c r="F14" s="218"/>
      <c r="G14" s="212"/>
    </row>
    <row r="15" spans="1:7">
      <c r="A15" s="197"/>
      <c r="B15" s="208" t="s">
        <v>130</v>
      </c>
      <c r="C15" s="212">
        <v>95456</v>
      </c>
      <c r="D15" s="218">
        <v>91055</v>
      </c>
      <c r="E15" s="212">
        <v>86267</v>
      </c>
      <c r="F15" s="218">
        <v>80115</v>
      </c>
      <c r="G15" s="212">
        <v>77606</v>
      </c>
    </row>
    <row r="16" spans="1:7">
      <c r="A16" s="197"/>
      <c r="B16" s="208" t="s">
        <v>129</v>
      </c>
      <c r="C16" s="212">
        <v>12571</v>
      </c>
      <c r="D16" s="218">
        <v>14782</v>
      </c>
      <c r="E16" s="212">
        <v>19636</v>
      </c>
      <c r="F16" s="218">
        <v>18211</v>
      </c>
      <c r="G16" s="212">
        <v>19084</v>
      </c>
    </row>
    <row r="17" spans="1:7">
      <c r="A17" s="197"/>
      <c r="B17" s="208" t="s">
        <v>195</v>
      </c>
      <c r="C17" s="212">
        <v>37200</v>
      </c>
      <c r="D17" s="218">
        <v>36370</v>
      </c>
      <c r="E17" s="212">
        <v>35698</v>
      </c>
      <c r="F17" s="218">
        <v>34658</v>
      </c>
      <c r="G17" s="212">
        <v>31564</v>
      </c>
    </row>
    <row r="18" spans="1:7" collapsed="1">
      <c r="A18" s="197"/>
      <c r="B18" s="208" t="s">
        <v>155</v>
      </c>
      <c r="C18" s="212">
        <v>17380</v>
      </c>
      <c r="D18" s="218">
        <v>18312.8</v>
      </c>
      <c r="E18" s="212">
        <v>16082.3</v>
      </c>
      <c r="F18" s="218">
        <v>14966</v>
      </c>
      <c r="G18" s="212">
        <v>13727.5</v>
      </c>
    </row>
    <row r="19" spans="1:7">
      <c r="A19" s="197"/>
      <c r="B19" s="208" t="s">
        <v>166</v>
      </c>
      <c r="C19" s="212">
        <v>29659</v>
      </c>
      <c r="D19" s="218">
        <v>29359</v>
      </c>
      <c r="E19" s="212">
        <v>29261</v>
      </c>
      <c r="F19" s="218">
        <v>28824</v>
      </c>
      <c r="G19" s="212">
        <v>27157</v>
      </c>
    </row>
    <row r="20" spans="1:7">
      <c r="A20" s="197"/>
      <c r="B20" s="208" t="s">
        <v>109</v>
      </c>
      <c r="C20" s="212">
        <v>23973</v>
      </c>
      <c r="D20" s="218">
        <v>18795</v>
      </c>
      <c r="E20" s="212">
        <v>18383</v>
      </c>
      <c r="F20" s="218">
        <v>19497</v>
      </c>
      <c r="G20" s="212">
        <v>18849</v>
      </c>
    </row>
    <row r="21" spans="1:7" s="203" customFormat="1" ht="5.15" customHeight="1">
      <c r="A21" s="197"/>
      <c r="B21" s="199"/>
      <c r="C21" s="212"/>
      <c r="D21" s="218"/>
      <c r="E21" s="212"/>
      <c r="F21" s="218"/>
      <c r="G21" s="212"/>
    </row>
    <row r="22" spans="1:7" s="42" customFormat="1" ht="10.5">
      <c r="A22" s="197"/>
      <c r="B22" s="210" t="s">
        <v>209</v>
      </c>
      <c r="C22" s="213">
        <v>216239</v>
      </c>
      <c r="D22" s="219">
        <v>208673.9</v>
      </c>
      <c r="E22" s="213">
        <v>205327.4</v>
      </c>
      <c r="F22" s="219">
        <v>196271</v>
      </c>
      <c r="G22" s="213">
        <v>187987.5</v>
      </c>
    </row>
    <row r="23" spans="1:7" s="203" customFormat="1" ht="5.15" customHeight="1">
      <c r="A23" s="197"/>
      <c r="B23" s="199"/>
      <c r="C23" s="212"/>
      <c r="D23" s="218"/>
      <c r="E23" s="212"/>
      <c r="F23" s="218"/>
      <c r="G23" s="212"/>
    </row>
    <row r="24" spans="1:7" s="397" customFormat="1" ht="33" customHeight="1" collapsed="1">
      <c r="A24" s="396"/>
      <c r="B24" s="434" t="s">
        <v>302</v>
      </c>
      <c r="C24" s="213">
        <v>283475</v>
      </c>
      <c r="D24" s="219">
        <v>274946.09999999998</v>
      </c>
      <c r="E24" s="213">
        <v>250662.6</v>
      </c>
      <c r="F24" s="219">
        <v>221009</v>
      </c>
      <c r="G24" s="213">
        <v>200711.3</v>
      </c>
    </row>
    <row r="25" spans="1:7" collapsed="1">
      <c r="A25" s="197"/>
      <c r="B25" s="208" t="s">
        <v>156</v>
      </c>
      <c r="C25" s="212">
        <v>124651</v>
      </c>
      <c r="D25" s="218">
        <v>123260</v>
      </c>
      <c r="E25" s="212">
        <v>117042</v>
      </c>
      <c r="F25" s="218">
        <v>110000</v>
      </c>
      <c r="G25" s="212">
        <v>105401</v>
      </c>
    </row>
    <row r="26" spans="1:7" s="42" customFormat="1" ht="10.5">
      <c r="A26" s="197"/>
      <c r="B26" s="209" t="s">
        <v>63</v>
      </c>
      <c r="C26" s="212">
        <v>54608</v>
      </c>
      <c r="D26" s="218">
        <v>55023</v>
      </c>
      <c r="E26" s="212">
        <v>56755</v>
      </c>
      <c r="F26" s="218">
        <v>54237</v>
      </c>
      <c r="G26" s="212">
        <v>51524</v>
      </c>
    </row>
    <row r="27" spans="1:7" collapsed="1">
      <c r="A27" s="197"/>
      <c r="B27" s="209" t="s">
        <v>167</v>
      </c>
      <c r="C27" s="212">
        <v>-828</v>
      </c>
      <c r="D27" s="218">
        <v>-577</v>
      </c>
      <c r="E27" s="212">
        <v>-16597</v>
      </c>
      <c r="F27" s="218">
        <v>-10739</v>
      </c>
      <c r="G27" s="212">
        <v>-9117</v>
      </c>
    </row>
    <row r="28" spans="1:7" s="203" customFormat="1" ht="5.15" customHeight="1" collapsed="1">
      <c r="A28" s="197"/>
      <c r="B28" s="199"/>
      <c r="C28" s="212"/>
      <c r="D28" s="218"/>
      <c r="E28" s="212"/>
      <c r="F28" s="218"/>
      <c r="G28" s="212"/>
    </row>
    <row r="29" spans="1:7" s="42" customFormat="1" ht="10.5">
      <c r="A29" s="197"/>
      <c r="B29" s="206" t="s">
        <v>131</v>
      </c>
      <c r="C29" s="213">
        <v>105044</v>
      </c>
      <c r="D29" s="219">
        <v>97240</v>
      </c>
      <c r="E29" s="213">
        <v>93462.5</v>
      </c>
      <c r="F29" s="219">
        <v>67511</v>
      </c>
      <c r="G29" s="213">
        <v>52903.3</v>
      </c>
    </row>
    <row r="30" spans="1:7" s="203" customFormat="1" ht="5.15" customHeight="1">
      <c r="A30" s="197"/>
      <c r="B30" s="199"/>
      <c r="C30" s="212"/>
      <c r="D30" s="218"/>
      <c r="E30" s="212"/>
      <c r="F30" s="218"/>
      <c r="G30" s="212"/>
    </row>
    <row r="31" spans="1:7" collapsed="1">
      <c r="A31" s="197"/>
      <c r="B31" s="208" t="s">
        <v>132</v>
      </c>
      <c r="C31" s="212">
        <v>0</v>
      </c>
      <c r="D31" s="218">
        <v>1401</v>
      </c>
      <c r="E31" s="212">
        <v>-75456</v>
      </c>
      <c r="F31" s="218">
        <v>8537</v>
      </c>
      <c r="G31" s="212">
        <v>-7350</v>
      </c>
    </row>
    <row r="32" spans="1:7" s="203" customFormat="1" ht="5.15" customHeight="1">
      <c r="A32" s="197"/>
      <c r="B32" s="199"/>
      <c r="C32" s="212"/>
      <c r="D32" s="218"/>
      <c r="E32" s="212"/>
      <c r="F32" s="218"/>
      <c r="G32" s="212"/>
    </row>
    <row r="33" spans="1:7" s="42" customFormat="1" ht="11.25" customHeight="1" collapsed="1">
      <c r="A33" s="197"/>
      <c r="B33" s="206" t="s">
        <v>59</v>
      </c>
      <c r="C33" s="213">
        <v>105044</v>
      </c>
      <c r="D33" s="225">
        <v>95839</v>
      </c>
      <c r="E33" s="213">
        <v>168918.5</v>
      </c>
      <c r="F33" s="225">
        <v>58974</v>
      </c>
      <c r="G33" s="213">
        <v>60253.3</v>
      </c>
    </row>
    <row r="34" spans="1:7" s="203" customFormat="1" ht="5.15" customHeight="1">
      <c r="A34" s="197"/>
      <c r="B34" s="199"/>
      <c r="C34" s="212"/>
      <c r="D34" s="218"/>
      <c r="E34" s="212"/>
      <c r="F34" s="218"/>
      <c r="G34" s="212"/>
    </row>
    <row r="35" spans="1:7" ht="10.5" collapsed="1">
      <c r="A35" s="197"/>
      <c r="B35" s="206" t="s">
        <v>200</v>
      </c>
      <c r="C35" s="212"/>
      <c r="D35" s="220"/>
      <c r="E35" s="212"/>
      <c r="F35" s="221"/>
      <c r="G35" s="212"/>
    </row>
    <row r="36" spans="1:7">
      <c r="A36" s="197"/>
      <c r="B36" s="211" t="s">
        <v>133</v>
      </c>
      <c r="C36" s="212">
        <v>18657</v>
      </c>
      <c r="D36" s="220">
        <v>13411</v>
      </c>
      <c r="E36" s="212">
        <v>11336</v>
      </c>
      <c r="F36" s="221">
        <v>8491</v>
      </c>
      <c r="G36" s="212">
        <v>7883</v>
      </c>
    </row>
    <row r="37" spans="1:7">
      <c r="A37" s="197"/>
      <c r="B37" s="211" t="s">
        <v>201</v>
      </c>
      <c r="C37" s="212">
        <v>12169</v>
      </c>
      <c r="D37" s="220">
        <v>-42330</v>
      </c>
      <c r="E37" s="212">
        <v>-3763</v>
      </c>
      <c r="F37" s="221">
        <v>8949</v>
      </c>
      <c r="G37" s="212">
        <v>5195</v>
      </c>
    </row>
    <row r="38" spans="1:7" s="203" customFormat="1" ht="5.15" customHeight="1">
      <c r="A38" s="197"/>
      <c r="B38" s="199"/>
      <c r="C38" s="212"/>
      <c r="D38" s="218"/>
      <c r="E38" s="212"/>
      <c r="F38" s="218"/>
      <c r="G38" s="212"/>
    </row>
    <row r="39" spans="1:7" s="42" customFormat="1" ht="10.5" collapsed="1">
      <c r="A39" s="197"/>
      <c r="B39" s="206" t="s">
        <v>111</v>
      </c>
      <c r="C39" s="213">
        <v>74218</v>
      </c>
      <c r="D39" s="222">
        <v>124758</v>
      </c>
      <c r="E39" s="213">
        <v>161345.5</v>
      </c>
      <c r="F39" s="223">
        <v>41534</v>
      </c>
      <c r="G39" s="213">
        <v>47175.3</v>
      </c>
    </row>
    <row r="40" spans="1:7" s="42" customFormat="1" ht="4.5" customHeight="1">
      <c r="A40" s="197"/>
      <c r="B40" s="206"/>
      <c r="C40" s="213"/>
      <c r="D40" s="222"/>
      <c r="E40" s="213"/>
      <c r="F40" s="223"/>
      <c r="G40" s="213"/>
    </row>
    <row r="41" spans="1:7" s="42" customFormat="1" ht="10.5">
      <c r="A41" s="197"/>
      <c r="B41" s="391" t="s">
        <v>269</v>
      </c>
      <c r="C41" s="213">
        <v>74218</v>
      </c>
      <c r="D41" s="222">
        <v>124758</v>
      </c>
      <c r="E41" s="213">
        <v>161345.5</v>
      </c>
      <c r="F41" s="223">
        <v>41534</v>
      </c>
      <c r="G41" s="213">
        <v>47175</v>
      </c>
    </row>
    <row r="42" spans="1:7" s="216" customFormat="1" ht="5.15" customHeight="1">
      <c r="A42" s="203"/>
      <c r="B42" s="214"/>
      <c r="C42" s="130"/>
      <c r="D42" s="214"/>
      <c r="E42" s="215"/>
      <c r="F42" s="217"/>
      <c r="G42" s="130"/>
    </row>
    <row r="44" spans="1:7" ht="10.5">
      <c r="A44" s="224"/>
      <c r="B44" s="38" t="s">
        <v>157</v>
      </c>
    </row>
    <row r="46" spans="1:7">
      <c r="B46" s="203"/>
      <c r="C46" s="203"/>
      <c r="D46" s="203"/>
      <c r="E46" s="243"/>
      <c r="G46" s="243" t="s">
        <v>160</v>
      </c>
    </row>
    <row r="47" spans="1:7">
      <c r="B47" s="447" t="s">
        <v>0</v>
      </c>
      <c r="C47" s="244" t="s">
        <v>1</v>
      </c>
      <c r="D47" s="244"/>
      <c r="E47" s="244"/>
      <c r="F47" s="244"/>
      <c r="G47" s="244"/>
    </row>
    <row r="48" spans="1:7">
      <c r="B48" s="447"/>
      <c r="C48" s="245">
        <f>C8</f>
        <v>45838</v>
      </c>
      <c r="D48" s="245">
        <f>D8</f>
        <v>45747</v>
      </c>
      <c r="E48" s="245">
        <f>E8</f>
        <v>45657</v>
      </c>
      <c r="F48" s="245">
        <f>F8</f>
        <v>45565</v>
      </c>
      <c r="G48" s="245">
        <f>G8</f>
        <v>45473</v>
      </c>
    </row>
    <row r="49" spans="1:7" ht="10.5">
      <c r="A49" s="197"/>
      <c r="B49" s="246" t="s">
        <v>111</v>
      </c>
      <c r="C49" s="286">
        <v>74218</v>
      </c>
      <c r="D49" s="255">
        <v>124758</v>
      </c>
      <c r="E49" s="255">
        <v>161345.5</v>
      </c>
      <c r="F49" s="255">
        <v>41534</v>
      </c>
      <c r="G49" s="255">
        <v>47175</v>
      </c>
    </row>
    <row r="50" spans="1:7" ht="10.5">
      <c r="B50" s="247" t="s">
        <v>183</v>
      </c>
      <c r="C50" s="130"/>
      <c r="D50" s="40"/>
      <c r="E50" s="40"/>
      <c r="F50" s="40"/>
    </row>
    <row r="51" spans="1:7">
      <c r="B51" s="246" t="s">
        <v>168</v>
      </c>
      <c r="C51" s="130"/>
      <c r="D51" s="40"/>
      <c r="E51" s="40"/>
      <c r="F51" s="40"/>
    </row>
    <row r="52" spans="1:7">
      <c r="A52" s="197"/>
      <c r="B52" s="37" t="s">
        <v>204</v>
      </c>
      <c r="C52" s="130">
        <v>3158</v>
      </c>
      <c r="D52" s="40">
        <v>8899</v>
      </c>
      <c r="E52" s="40">
        <v>17527.025720999998</v>
      </c>
      <c r="F52" s="40">
        <v>-277.09749099999999</v>
      </c>
      <c r="G52" s="40">
        <v>477.07177000000001</v>
      </c>
    </row>
    <row r="53" spans="1:7">
      <c r="A53" s="197"/>
      <c r="B53" s="37" t="s">
        <v>202</v>
      </c>
      <c r="C53" s="130">
        <v>357</v>
      </c>
      <c r="D53" s="40">
        <v>-285</v>
      </c>
      <c r="E53" s="40">
        <v>-1256.025721</v>
      </c>
      <c r="F53" s="40">
        <v>-819.90250900000001</v>
      </c>
      <c r="G53" s="40">
        <v>-585.07177000000001</v>
      </c>
    </row>
    <row r="54" spans="1:7" hidden="1">
      <c r="A54" s="197"/>
      <c r="B54" s="37" t="s">
        <v>158</v>
      </c>
      <c r="C54" s="130">
        <v>0</v>
      </c>
      <c r="D54" s="40">
        <v>0</v>
      </c>
      <c r="E54" s="40">
        <v>0</v>
      </c>
      <c r="F54" s="40">
        <v>0</v>
      </c>
      <c r="G54" s="40">
        <v>0</v>
      </c>
    </row>
    <row r="55" spans="1:7" hidden="1">
      <c r="A55" s="197"/>
      <c r="B55" s="248" t="s">
        <v>205</v>
      </c>
      <c r="C55" s="130">
        <v>0</v>
      </c>
      <c r="D55" s="40">
        <v>0</v>
      </c>
      <c r="E55" s="40">
        <v>0</v>
      </c>
      <c r="F55" s="40">
        <v>0</v>
      </c>
      <c r="G55" s="40">
        <v>0</v>
      </c>
    </row>
    <row r="56" spans="1:7">
      <c r="A56" s="197"/>
      <c r="B56" s="248" t="s">
        <v>303</v>
      </c>
      <c r="C56" s="130">
        <v>-105</v>
      </c>
      <c r="D56" s="40">
        <v>75</v>
      </c>
      <c r="E56" s="40">
        <v>289</v>
      </c>
      <c r="F56" s="40">
        <v>277</v>
      </c>
      <c r="G56" s="40">
        <v>191</v>
      </c>
    </row>
    <row r="57" spans="1:7" ht="10.5">
      <c r="A57" s="197"/>
      <c r="B57" s="249"/>
      <c r="C57" s="250">
        <v>3410</v>
      </c>
      <c r="D57" s="251">
        <v>8689</v>
      </c>
      <c r="E57" s="251">
        <v>16560</v>
      </c>
      <c r="F57" s="251">
        <v>-820</v>
      </c>
      <c r="G57" s="251">
        <v>83</v>
      </c>
    </row>
    <row r="58" spans="1:7" s="203" customFormat="1" ht="5.15" customHeight="1">
      <c r="A58" s="197"/>
      <c r="B58" s="199"/>
      <c r="C58" s="212"/>
      <c r="D58" s="218"/>
      <c r="E58" s="218"/>
      <c r="F58" s="218"/>
      <c r="G58" s="218"/>
    </row>
    <row r="59" spans="1:7">
      <c r="B59" s="246" t="s">
        <v>169</v>
      </c>
      <c r="C59" s="130"/>
      <c r="D59" s="40"/>
      <c r="E59" s="40"/>
      <c r="F59" s="40"/>
    </row>
    <row r="60" spans="1:7">
      <c r="A60" s="197"/>
      <c r="B60" s="37" t="s">
        <v>159</v>
      </c>
      <c r="C60" s="130">
        <v>-385</v>
      </c>
      <c r="D60" s="40">
        <v>48.6</v>
      </c>
      <c r="E60" s="40">
        <v>126.02656099999999</v>
      </c>
      <c r="F60" s="40">
        <v>-57.051493000000008</v>
      </c>
      <c r="G60" s="40">
        <v>-284.57506799999999</v>
      </c>
    </row>
    <row r="61" spans="1:7">
      <c r="A61" s="197"/>
      <c r="B61" s="285" t="s">
        <v>210</v>
      </c>
      <c r="C61" s="130">
        <v>1</v>
      </c>
      <c r="D61" s="40">
        <v>3</v>
      </c>
      <c r="E61" s="40">
        <v>-64.937297999999998</v>
      </c>
      <c r="F61" s="40">
        <v>31.838673999999997</v>
      </c>
      <c r="G61" s="40">
        <v>5.098624</v>
      </c>
    </row>
    <row r="62" spans="1:7">
      <c r="A62" s="197"/>
      <c r="B62" s="246" t="s">
        <v>303</v>
      </c>
      <c r="C62" s="130">
        <v>-297</v>
      </c>
      <c r="D62" s="40">
        <v>-3</v>
      </c>
      <c r="E62" s="40">
        <v>-43</v>
      </c>
      <c r="F62" s="40">
        <v>9</v>
      </c>
      <c r="G62" s="40">
        <v>73</v>
      </c>
    </row>
    <row r="63" spans="1:7">
      <c r="A63" s="197"/>
      <c r="B63" s="246" t="s">
        <v>300</v>
      </c>
      <c r="C63" s="130">
        <v>1255.6659999999999</v>
      </c>
      <c r="D63" s="40">
        <v>682</v>
      </c>
      <c r="E63" s="40">
        <v>774</v>
      </c>
      <c r="F63" s="40">
        <v>-118</v>
      </c>
      <c r="G63" s="40">
        <v>0</v>
      </c>
    </row>
    <row r="64" spans="1:7">
      <c r="A64" s="197"/>
      <c r="B64" s="252"/>
      <c r="C64" s="253">
        <v>574.66599999999994</v>
      </c>
      <c r="D64" s="254">
        <v>731</v>
      </c>
      <c r="E64" s="254">
        <v>792.48926299999994</v>
      </c>
      <c r="F64" s="254">
        <v>-134.01281900000001</v>
      </c>
      <c r="G64" s="254">
        <v>-207.47644399999999</v>
      </c>
    </row>
    <row r="65" spans="1:7" s="203" customFormat="1" ht="5.15" customHeight="1">
      <c r="A65" s="197"/>
      <c r="B65" s="199"/>
      <c r="C65" s="212"/>
      <c r="D65" s="218"/>
      <c r="E65" s="218"/>
      <c r="F65" s="218"/>
      <c r="G65" s="218"/>
    </row>
    <row r="66" spans="1:7" ht="10.5">
      <c r="A66" s="197"/>
      <c r="B66" s="247" t="s">
        <v>211</v>
      </c>
      <c r="C66" s="131">
        <v>3984.6660000000002</v>
      </c>
      <c r="D66" s="255">
        <v>9420</v>
      </c>
      <c r="E66" s="255">
        <v>17352.489262999999</v>
      </c>
      <c r="F66" s="255">
        <v>-954.01281900000004</v>
      </c>
      <c r="G66" s="255">
        <v>-124.47644399999999</v>
      </c>
    </row>
    <row r="67" spans="1:7" s="203" customFormat="1" ht="5.15" customHeight="1">
      <c r="A67" s="197"/>
      <c r="B67" s="199"/>
      <c r="C67" s="212"/>
      <c r="D67" s="218"/>
      <c r="E67" s="218"/>
      <c r="F67" s="218"/>
      <c r="G67" s="218"/>
    </row>
    <row r="68" spans="1:7" ht="10.5">
      <c r="A68" s="197"/>
      <c r="B68" s="263" t="s">
        <v>212</v>
      </c>
      <c r="C68" s="264">
        <v>78202.665999999997</v>
      </c>
      <c r="D68" s="265">
        <v>134178</v>
      </c>
      <c r="E68" s="265">
        <v>178697.989263</v>
      </c>
      <c r="F68" s="265">
        <v>40579.987180999997</v>
      </c>
      <c r="G68" s="265">
        <v>47050.523556</v>
      </c>
    </row>
    <row r="69" spans="1:7" s="203" customFormat="1" ht="5.15" customHeight="1">
      <c r="A69" s="197"/>
      <c r="B69" s="199"/>
      <c r="C69" s="212"/>
      <c r="D69" s="218"/>
      <c r="E69" s="218"/>
      <c r="F69" s="218"/>
      <c r="G69" s="218"/>
    </row>
    <row r="70" spans="1:7" ht="10.5">
      <c r="B70" s="247" t="s">
        <v>170</v>
      </c>
      <c r="C70" s="131">
        <v>74218</v>
      </c>
      <c r="D70" s="255">
        <v>124758</v>
      </c>
      <c r="E70" s="255">
        <v>161346</v>
      </c>
      <c r="F70" s="255">
        <v>41534</v>
      </c>
      <c r="G70" s="255">
        <v>47175</v>
      </c>
    </row>
    <row r="71" spans="1:7">
      <c r="A71" s="197"/>
      <c r="B71" s="246" t="s">
        <v>171</v>
      </c>
      <c r="C71" s="130">
        <v>59479</v>
      </c>
      <c r="D71" s="40">
        <v>110218</v>
      </c>
      <c r="E71" s="40">
        <v>147812</v>
      </c>
      <c r="F71" s="40">
        <v>35932</v>
      </c>
      <c r="G71" s="40">
        <v>41599</v>
      </c>
    </row>
    <row r="72" spans="1:7">
      <c r="A72" s="197"/>
      <c r="B72" s="246" t="s">
        <v>172</v>
      </c>
      <c r="C72" s="262">
        <v>14739</v>
      </c>
      <c r="D72" s="40">
        <v>14540</v>
      </c>
      <c r="E72" s="40">
        <v>13534</v>
      </c>
      <c r="F72" s="40">
        <v>5602</v>
      </c>
      <c r="G72" s="40">
        <v>5576</v>
      </c>
    </row>
    <row r="73" spans="1:7" s="203" customFormat="1" ht="5.15" customHeight="1">
      <c r="A73" s="197"/>
      <c r="B73" s="261"/>
      <c r="C73" s="215"/>
      <c r="D73" s="217"/>
      <c r="E73" s="217"/>
      <c r="F73" s="217"/>
      <c r="G73" s="217"/>
    </row>
    <row r="74" spans="1:7" s="203" customFormat="1" ht="5.15" customHeight="1">
      <c r="A74" s="197"/>
      <c r="B74" s="199"/>
      <c r="C74" s="212"/>
      <c r="D74" s="218"/>
      <c r="E74" s="218"/>
      <c r="F74" s="218"/>
      <c r="G74" s="218"/>
    </row>
    <row r="75" spans="1:7" ht="10.5">
      <c r="B75" s="247" t="s">
        <v>213</v>
      </c>
      <c r="C75" s="131">
        <v>3984.6660000000002</v>
      </c>
      <c r="D75" s="255">
        <v>9420</v>
      </c>
      <c r="E75" s="255">
        <v>17352.489262999999</v>
      </c>
      <c r="F75" s="255">
        <v>-954.01281900000004</v>
      </c>
      <c r="G75" s="255">
        <v>-124.47644399999999</v>
      </c>
    </row>
    <row r="76" spans="1:7">
      <c r="A76" s="197"/>
      <c r="B76" s="246" t="s">
        <v>171</v>
      </c>
      <c r="C76" s="130">
        <v>2758</v>
      </c>
      <c r="D76" s="40">
        <v>4320</v>
      </c>
      <c r="E76" s="40">
        <v>5815</v>
      </c>
      <c r="F76" s="40">
        <v>-843</v>
      </c>
      <c r="G76" s="40">
        <v>-379</v>
      </c>
    </row>
    <row r="77" spans="1:7">
      <c r="A77" s="197"/>
      <c r="B77" s="246" t="s">
        <v>172</v>
      </c>
      <c r="C77" s="262">
        <v>1227</v>
      </c>
      <c r="D77" s="40">
        <v>5100</v>
      </c>
      <c r="E77" s="40">
        <v>11537</v>
      </c>
      <c r="F77" s="40">
        <v>-111</v>
      </c>
      <c r="G77" s="40">
        <v>255</v>
      </c>
    </row>
    <row r="78" spans="1:7" s="203" customFormat="1" ht="5.15" customHeight="1">
      <c r="A78" s="197"/>
      <c r="B78" s="261"/>
      <c r="C78" s="215"/>
      <c r="D78" s="217"/>
      <c r="E78" s="217"/>
      <c r="F78" s="217"/>
      <c r="G78" s="217"/>
    </row>
    <row r="79" spans="1:7" s="203" customFormat="1" ht="5.15" customHeight="1">
      <c r="A79" s="197"/>
      <c r="B79" s="266"/>
      <c r="C79" s="215"/>
      <c r="D79" s="40"/>
      <c r="E79" s="40"/>
      <c r="F79" s="40"/>
      <c r="G79" s="40"/>
    </row>
    <row r="80" spans="1:7" s="203" customFormat="1" ht="10.5">
      <c r="A80" s="197"/>
      <c r="B80" s="267" t="s">
        <v>214</v>
      </c>
      <c r="C80" s="131">
        <v>78202.665999999997</v>
      </c>
      <c r="D80" s="255">
        <v>134178</v>
      </c>
      <c r="E80" s="255">
        <v>178697.989263</v>
      </c>
      <c r="F80" s="255">
        <v>40579.987180999997</v>
      </c>
      <c r="G80" s="255">
        <v>47050.523556</v>
      </c>
    </row>
    <row r="81" spans="1:7" s="203" customFormat="1">
      <c r="A81" s="197"/>
      <c r="B81" s="246" t="s">
        <v>171</v>
      </c>
      <c r="C81" s="130">
        <v>62237</v>
      </c>
      <c r="D81" s="40">
        <v>114538</v>
      </c>
      <c r="E81" s="40">
        <v>153627</v>
      </c>
      <c r="F81" s="40">
        <v>35089</v>
      </c>
      <c r="G81" s="40">
        <v>41220</v>
      </c>
    </row>
    <row r="82" spans="1:7" s="203" customFormat="1">
      <c r="A82" s="197"/>
      <c r="B82" s="246" t="s">
        <v>172</v>
      </c>
      <c r="C82" s="262">
        <v>15966</v>
      </c>
      <c r="D82" s="40">
        <v>19640</v>
      </c>
      <c r="E82" s="40">
        <v>25071</v>
      </c>
      <c r="F82" s="40">
        <v>5491</v>
      </c>
      <c r="G82" s="40">
        <v>5831</v>
      </c>
    </row>
    <row r="83" spans="1:7" ht="5.15" customHeight="1">
      <c r="B83" s="256"/>
      <c r="C83" s="257"/>
      <c r="D83" s="258"/>
      <c r="E83" s="258"/>
      <c r="F83" s="258"/>
      <c r="G83" s="258"/>
    </row>
    <row r="84" spans="1:7" ht="5.15" customHeight="1">
      <c r="B84" s="268"/>
      <c r="C84" s="257"/>
      <c r="D84" s="40"/>
      <c r="E84" s="40"/>
      <c r="F84" s="40"/>
    </row>
    <row r="85" spans="1:7" ht="21">
      <c r="B85" s="266" t="s">
        <v>273</v>
      </c>
      <c r="C85" s="269"/>
      <c r="D85" s="270"/>
      <c r="E85" s="270"/>
      <c r="F85" s="270"/>
      <c r="G85" s="270"/>
    </row>
    <row r="86" spans="1:7">
      <c r="B86" s="294" t="s">
        <v>173</v>
      </c>
      <c r="C86" s="296">
        <v>10.262307886770879</v>
      </c>
      <c r="D86" s="297">
        <v>19.023327163766098</v>
      </c>
      <c r="E86" s="297">
        <v>25.535451512112441</v>
      </c>
      <c r="F86" s="297">
        <v>6.2084813809818646</v>
      </c>
      <c r="G86" s="297">
        <v>7.2067037530731595</v>
      </c>
    </row>
    <row r="87" spans="1:7">
      <c r="B87" s="295" t="s">
        <v>174</v>
      </c>
      <c r="C87" s="296">
        <v>9.8981129820150553</v>
      </c>
      <c r="D87" s="298">
        <v>18.377133187615041</v>
      </c>
      <c r="E87" s="298">
        <v>24.652742120375148</v>
      </c>
      <c r="F87" s="298">
        <v>6.0038162980091183</v>
      </c>
      <c r="G87" s="298">
        <v>6.978095869627678</v>
      </c>
    </row>
    <row r="88" spans="1:7" ht="8.25" customHeight="1">
      <c r="B88" s="446"/>
      <c r="C88" s="446"/>
      <c r="D88" s="446"/>
      <c r="E88" s="446"/>
      <c r="F88" s="446"/>
      <c r="G88" s="446"/>
    </row>
    <row r="121" spans="3:7">
      <c r="C121" s="357"/>
      <c r="D121" s="357"/>
      <c r="E121" s="357"/>
      <c r="F121" s="358"/>
      <c r="G121" s="359"/>
    </row>
    <row r="147" spans="3:7">
      <c r="C147" s="365"/>
      <c r="D147" s="365"/>
      <c r="E147" s="365"/>
      <c r="F147" s="366"/>
      <c r="G147" s="367"/>
    </row>
  </sheetData>
  <mergeCells count="9">
    <mergeCell ref="B88:G88"/>
    <mergeCell ref="B47:B48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/>
  </hyperlinks>
  <pageMargins left="0.23" right="0" top="1" bottom="1" header="0.5" footer="0.5"/>
  <pageSetup paperSize="9" scale="86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showGridLines="0" view="pageBreakPreview" zoomScaleNormal="100" zoomScaleSheetLayoutView="100" workbookViewId="0">
      <selection activeCell="C1" sqref="C1"/>
    </sheetView>
  </sheetViews>
  <sheetFormatPr defaultColWidth="9.1796875" defaultRowHeight="10"/>
  <cols>
    <col min="1" max="1" width="9.1796875" style="300"/>
    <col min="2" max="2" width="41.1796875" style="322" customWidth="1"/>
    <col min="3" max="5" width="8.7265625" style="322" customWidth="1"/>
    <col min="6" max="7" width="8.7265625" style="299" customWidth="1"/>
    <col min="8" max="16384" width="9.1796875" style="300"/>
  </cols>
  <sheetData>
    <row r="1" spans="1:7" ht="10.5">
      <c r="A1" s="194" t="s">
        <v>13</v>
      </c>
      <c r="B1" s="35" t="s">
        <v>32</v>
      </c>
      <c r="C1" s="35"/>
      <c r="D1" s="35"/>
      <c r="E1" s="35"/>
    </row>
    <row r="3" spans="1:7" ht="10.5">
      <c r="A3" s="301">
        <v>2</v>
      </c>
      <c r="B3" s="35" t="s">
        <v>222</v>
      </c>
      <c r="C3" s="35"/>
      <c r="D3" s="35"/>
      <c r="E3" s="35"/>
    </row>
    <row r="4" spans="1:7" ht="10.5">
      <c r="B4" s="35"/>
      <c r="C4" s="35"/>
      <c r="D4" s="35"/>
      <c r="E4" s="35"/>
    </row>
    <row r="5" spans="1:7" ht="10.5" customHeight="1">
      <c r="B5" s="302"/>
      <c r="C5" s="302"/>
      <c r="D5" s="302"/>
      <c r="E5" s="302"/>
    </row>
    <row r="6" spans="1:7" ht="12.75" customHeight="1">
      <c r="B6" s="302"/>
      <c r="C6" s="302"/>
      <c r="D6" s="302"/>
      <c r="E6" s="302"/>
      <c r="F6" s="303"/>
      <c r="G6" s="303"/>
    </row>
    <row r="7" spans="1:7" ht="12" customHeight="1">
      <c r="A7" s="304"/>
      <c r="B7" s="455" t="s">
        <v>0</v>
      </c>
      <c r="C7" s="305" t="s">
        <v>3</v>
      </c>
      <c r="D7" s="305" t="s">
        <v>3</v>
      </c>
      <c r="E7" s="305" t="s">
        <v>3</v>
      </c>
      <c r="F7" s="305" t="s">
        <v>3</v>
      </c>
      <c r="G7" s="305" t="s">
        <v>3</v>
      </c>
    </row>
    <row r="8" spans="1:7" ht="12" customHeight="1">
      <c r="A8" s="304"/>
      <c r="B8" s="456"/>
      <c r="C8" s="306">
        <f>'Trends file-1'!C8</f>
        <v>45838</v>
      </c>
      <c r="D8" s="306">
        <f>'Trends file-1'!D8</f>
        <v>45747</v>
      </c>
      <c r="E8" s="306">
        <f>'Trends file-1'!E8</f>
        <v>45657</v>
      </c>
      <c r="F8" s="306">
        <f>'Trends file-1'!F8</f>
        <v>45565</v>
      </c>
      <c r="G8" s="306">
        <f>'Trends file-1'!G8</f>
        <v>45473</v>
      </c>
    </row>
    <row r="9" spans="1:7" ht="10.5">
      <c r="A9" s="304"/>
      <c r="B9" s="307" t="s">
        <v>33</v>
      </c>
      <c r="C9" s="308"/>
      <c r="D9" s="309"/>
      <c r="E9" s="310"/>
      <c r="F9" s="309"/>
      <c r="G9" s="310"/>
    </row>
    <row r="10" spans="1:7" ht="5.15" customHeight="1">
      <c r="A10" s="304"/>
      <c r="B10" s="311"/>
      <c r="C10" s="308"/>
      <c r="D10" s="309"/>
      <c r="E10" s="310"/>
      <c r="F10" s="309"/>
      <c r="G10" s="310"/>
    </row>
    <row r="11" spans="1:7" ht="10.5">
      <c r="A11" s="304"/>
      <c r="B11" s="311" t="s">
        <v>134</v>
      </c>
      <c r="C11" s="308"/>
      <c r="D11" s="309"/>
      <c r="E11" s="310"/>
      <c r="F11" s="309"/>
      <c r="G11" s="310"/>
    </row>
    <row r="12" spans="1:7">
      <c r="A12" s="304"/>
      <c r="B12" s="312" t="s">
        <v>228</v>
      </c>
      <c r="C12" s="227">
        <v>2157013</v>
      </c>
      <c r="D12" s="228">
        <v>2141101</v>
      </c>
      <c r="E12" s="229">
        <v>2066509</v>
      </c>
      <c r="F12" s="228">
        <v>1877458</v>
      </c>
      <c r="G12" s="229">
        <v>1759878</v>
      </c>
    </row>
    <row r="13" spans="1:7">
      <c r="A13" s="304"/>
      <c r="B13" s="312" t="s">
        <v>304</v>
      </c>
      <c r="C13" s="227">
        <v>1833924</v>
      </c>
      <c r="D13" s="228">
        <v>1853570</v>
      </c>
      <c r="E13" s="229">
        <v>1856734</v>
      </c>
      <c r="F13" s="228">
        <v>1512062</v>
      </c>
      <c r="G13" s="229">
        <v>1470190</v>
      </c>
    </row>
    <row r="14" spans="1:7" s="299" customFormat="1">
      <c r="A14" s="304"/>
      <c r="B14" s="312" t="s">
        <v>135</v>
      </c>
      <c r="C14" s="227">
        <v>35611</v>
      </c>
      <c r="D14" s="228">
        <v>36416</v>
      </c>
      <c r="E14" s="229">
        <v>36160</v>
      </c>
      <c r="F14" s="228">
        <v>338041</v>
      </c>
      <c r="G14" s="229">
        <v>327425</v>
      </c>
    </row>
    <row r="15" spans="1:7" s="299" customFormat="1" ht="10.5">
      <c r="A15" s="304"/>
      <c r="B15" s="313" t="s">
        <v>136</v>
      </c>
      <c r="C15" s="227"/>
      <c r="D15" s="228"/>
      <c r="E15" s="229"/>
      <c r="F15" s="228"/>
      <c r="G15" s="229"/>
    </row>
    <row r="16" spans="1:7" s="299" customFormat="1">
      <c r="A16" s="304"/>
      <c r="B16" s="314" t="s">
        <v>137</v>
      </c>
      <c r="C16" s="227">
        <v>6680</v>
      </c>
      <c r="D16" s="228">
        <v>5435</v>
      </c>
      <c r="E16" s="229">
        <v>4433</v>
      </c>
      <c r="F16" s="228">
        <v>3631</v>
      </c>
      <c r="G16" s="229">
        <v>3606</v>
      </c>
    </row>
    <row r="17" spans="1:7" s="299" customFormat="1">
      <c r="A17" s="304"/>
      <c r="B17" s="312" t="s">
        <v>139</v>
      </c>
      <c r="C17" s="227">
        <v>41001</v>
      </c>
      <c r="D17" s="228">
        <v>40467</v>
      </c>
      <c r="E17" s="229">
        <v>40112</v>
      </c>
      <c r="F17" s="228">
        <v>27346.817068</v>
      </c>
      <c r="G17" s="229">
        <v>30149.381765999999</v>
      </c>
    </row>
    <row r="18" spans="1:7" s="299" customFormat="1">
      <c r="A18" s="304"/>
      <c r="B18" s="312" t="s">
        <v>223</v>
      </c>
      <c r="C18" s="227">
        <v>259430</v>
      </c>
      <c r="D18" s="228">
        <v>274089</v>
      </c>
      <c r="E18" s="229">
        <v>224671</v>
      </c>
      <c r="F18" s="228">
        <v>193832</v>
      </c>
      <c r="G18" s="229">
        <v>202489</v>
      </c>
    </row>
    <row r="19" spans="1:7" s="299" customFormat="1">
      <c r="A19" s="304"/>
      <c r="B19" s="312" t="s">
        <v>140</v>
      </c>
      <c r="C19" s="227">
        <v>114473</v>
      </c>
      <c r="D19" s="228">
        <v>116638</v>
      </c>
      <c r="E19" s="229">
        <v>109969</v>
      </c>
      <c r="F19" s="228">
        <v>104619</v>
      </c>
      <c r="G19" s="229">
        <v>108312</v>
      </c>
    </row>
    <row r="20" spans="1:7" s="299" customFormat="1" ht="10.5">
      <c r="A20" s="304"/>
      <c r="B20" s="309"/>
      <c r="C20" s="233">
        <v>4448132</v>
      </c>
      <c r="D20" s="234">
        <v>4467716</v>
      </c>
      <c r="E20" s="235">
        <v>4338588</v>
      </c>
      <c r="F20" s="234">
        <v>4056989.8170679999</v>
      </c>
      <c r="G20" s="235">
        <v>3902049.3817659998</v>
      </c>
    </row>
    <row r="21" spans="1:7" ht="5.15" customHeight="1">
      <c r="A21" s="304"/>
      <c r="B21" s="311"/>
      <c r="C21" s="227"/>
      <c r="D21" s="228"/>
      <c r="E21" s="229"/>
      <c r="F21" s="228"/>
      <c r="G21" s="229"/>
    </row>
    <row r="22" spans="1:7" s="299" customFormat="1" ht="10.5">
      <c r="A22" s="304"/>
      <c r="B22" s="315" t="s">
        <v>141</v>
      </c>
      <c r="C22" s="227"/>
      <c r="D22" s="228"/>
      <c r="E22" s="229"/>
      <c r="F22" s="228"/>
      <c r="G22" s="229"/>
    </row>
    <row r="23" spans="1:7" s="299" customFormat="1">
      <c r="A23" s="304"/>
      <c r="B23" s="312"/>
      <c r="C23" s="227"/>
      <c r="D23" s="228"/>
      <c r="E23" s="229"/>
      <c r="F23" s="228"/>
      <c r="G23" s="229"/>
    </row>
    <row r="24" spans="1:7" s="299" customFormat="1" ht="10.5">
      <c r="A24" s="304"/>
      <c r="B24" s="316" t="s">
        <v>136</v>
      </c>
      <c r="C24" s="227"/>
      <c r="D24" s="228"/>
      <c r="E24" s="229"/>
      <c r="F24" s="228"/>
      <c r="G24" s="229"/>
    </row>
    <row r="25" spans="1:7" s="299" customFormat="1">
      <c r="A25" s="304"/>
      <c r="B25" s="314" t="s">
        <v>137</v>
      </c>
      <c r="C25" s="227">
        <v>32552</v>
      </c>
      <c r="D25" s="228">
        <v>16532</v>
      </c>
      <c r="E25" s="229">
        <v>5759</v>
      </c>
      <c r="F25" s="228">
        <v>2711</v>
      </c>
      <c r="G25" s="229">
        <v>10075</v>
      </c>
    </row>
    <row r="26" spans="1:7" s="311" customFormat="1" ht="10.5">
      <c r="A26" s="304"/>
      <c r="B26" s="314" t="s">
        <v>138</v>
      </c>
      <c r="C26" s="227">
        <v>80612</v>
      </c>
      <c r="D26" s="228">
        <v>74557</v>
      </c>
      <c r="E26" s="229">
        <v>99707</v>
      </c>
      <c r="F26" s="228">
        <v>56452</v>
      </c>
      <c r="G26" s="229">
        <v>50768</v>
      </c>
    </row>
    <row r="27" spans="1:7" s="311" customFormat="1" ht="10.5">
      <c r="A27" s="304"/>
      <c r="B27" s="344" t="s">
        <v>229</v>
      </c>
      <c r="C27" s="227">
        <v>53233</v>
      </c>
      <c r="D27" s="228">
        <v>61055.642739000003</v>
      </c>
      <c r="E27" s="229">
        <v>60244</v>
      </c>
      <c r="F27" s="228">
        <v>47379.924448999998</v>
      </c>
      <c r="G27" s="229">
        <v>50178.834899000001</v>
      </c>
    </row>
    <row r="28" spans="1:7" s="299" customFormat="1">
      <c r="A28" s="304"/>
      <c r="B28" s="317" t="s">
        <v>232</v>
      </c>
      <c r="C28" s="227">
        <v>126856</v>
      </c>
      <c r="D28" s="318">
        <v>106143</v>
      </c>
      <c r="E28" s="319">
        <v>96859</v>
      </c>
      <c r="F28" s="318">
        <v>75010</v>
      </c>
      <c r="G28" s="319">
        <v>72406</v>
      </c>
    </row>
    <row r="29" spans="1:7">
      <c r="A29" s="304"/>
      <c r="B29" s="314" t="s">
        <v>142</v>
      </c>
      <c r="C29" s="227">
        <v>278207</v>
      </c>
      <c r="D29" s="228">
        <v>268475</v>
      </c>
      <c r="E29" s="229">
        <v>270305</v>
      </c>
      <c r="F29" s="228">
        <v>247159</v>
      </c>
      <c r="G29" s="229">
        <v>243727</v>
      </c>
    </row>
    <row r="30" spans="1:7" hidden="1">
      <c r="A30" s="304"/>
      <c r="B30" s="312" t="s">
        <v>144</v>
      </c>
      <c r="C30" s="227">
        <v>0</v>
      </c>
      <c r="D30" s="228">
        <v>0</v>
      </c>
      <c r="E30" s="229">
        <v>0</v>
      </c>
      <c r="F30" s="228">
        <v>0</v>
      </c>
      <c r="G30" s="229">
        <v>0</v>
      </c>
    </row>
    <row r="31" spans="1:7">
      <c r="A31" s="304"/>
      <c r="B31" s="312" t="s">
        <v>143</v>
      </c>
      <c r="C31" s="227">
        <v>130775</v>
      </c>
      <c r="D31" s="228">
        <v>149125</v>
      </c>
      <c r="E31" s="229">
        <v>137174</v>
      </c>
      <c r="F31" s="228">
        <v>124119</v>
      </c>
      <c r="G31" s="229">
        <v>121703</v>
      </c>
    </row>
    <row r="32" spans="1:7" ht="10.5">
      <c r="A32" s="304"/>
      <c r="B32" s="315"/>
      <c r="C32" s="233">
        <v>702235</v>
      </c>
      <c r="D32" s="234">
        <v>675887.64273900003</v>
      </c>
      <c r="E32" s="235">
        <v>670048</v>
      </c>
      <c r="F32" s="234">
        <v>552830.92444900004</v>
      </c>
      <c r="G32" s="235">
        <v>548857.83489900001</v>
      </c>
    </row>
    <row r="33" spans="1:7" ht="5.15" customHeight="1">
      <c r="A33" s="304"/>
      <c r="B33" s="311"/>
      <c r="C33" s="227"/>
      <c r="D33" s="228"/>
      <c r="E33" s="229"/>
      <c r="F33" s="228"/>
      <c r="G33" s="229"/>
    </row>
    <row r="34" spans="1:7" ht="10.5">
      <c r="A34" s="304"/>
      <c r="B34" s="315"/>
      <c r="C34" s="227"/>
      <c r="D34" s="228"/>
      <c r="E34" s="229"/>
      <c r="F34" s="228"/>
      <c r="G34" s="229"/>
    </row>
    <row r="35" spans="1:7" ht="11" thickBot="1">
      <c r="A35" s="304"/>
      <c r="B35" s="311" t="s">
        <v>184</v>
      </c>
      <c r="C35" s="237">
        <v>5150367</v>
      </c>
      <c r="D35" s="238">
        <v>5143603.6427389998</v>
      </c>
      <c r="E35" s="239">
        <v>5008636</v>
      </c>
      <c r="F35" s="238">
        <v>4609820.7415169999</v>
      </c>
      <c r="G35" s="239">
        <v>4450907.2166649997</v>
      </c>
    </row>
    <row r="36" spans="1:7" ht="5.15" customHeight="1" thickTop="1">
      <c r="A36" s="304"/>
      <c r="B36" s="311"/>
      <c r="C36" s="227"/>
      <c r="D36" s="228"/>
      <c r="E36" s="229"/>
      <c r="F36" s="228"/>
      <c r="G36" s="229"/>
    </row>
    <row r="37" spans="1:7">
      <c r="A37" s="304"/>
      <c r="B37" s="299"/>
      <c r="C37" s="227"/>
      <c r="D37" s="228"/>
      <c r="E37" s="229"/>
      <c r="F37" s="228"/>
      <c r="G37" s="229"/>
    </row>
    <row r="38" spans="1:7" ht="10.5">
      <c r="A38" s="304"/>
      <c r="B38" s="311" t="s">
        <v>34</v>
      </c>
      <c r="C38" s="227"/>
      <c r="D38" s="228"/>
      <c r="E38" s="229"/>
      <c r="F38" s="228"/>
      <c r="G38" s="229"/>
    </row>
    <row r="39" spans="1:7" ht="10.5">
      <c r="A39" s="304"/>
      <c r="B39" s="311" t="s">
        <v>35</v>
      </c>
      <c r="C39" s="227"/>
      <c r="D39" s="228"/>
      <c r="E39" s="229"/>
      <c r="F39" s="228"/>
      <c r="G39" s="229"/>
    </row>
    <row r="40" spans="1:7">
      <c r="A40" s="304"/>
      <c r="B40" s="312" t="s">
        <v>185</v>
      </c>
      <c r="C40" s="227">
        <v>1197235.6018000001</v>
      </c>
      <c r="D40" s="228">
        <v>1136719</v>
      </c>
      <c r="E40" s="229">
        <v>1035075</v>
      </c>
      <c r="F40" s="228">
        <v>870974</v>
      </c>
      <c r="G40" s="229">
        <v>883067</v>
      </c>
    </row>
    <row r="41" spans="1:7">
      <c r="A41" s="304"/>
      <c r="B41" s="312" t="s">
        <v>203</v>
      </c>
      <c r="C41" s="227">
        <v>410246.3982</v>
      </c>
      <c r="D41" s="228">
        <v>397958</v>
      </c>
      <c r="E41" s="229">
        <v>479248</v>
      </c>
      <c r="F41" s="228">
        <v>232056</v>
      </c>
      <c r="G41" s="229">
        <v>237268</v>
      </c>
    </row>
    <row r="42" spans="1:7" ht="10.5">
      <c r="A42" s="304"/>
      <c r="B42" s="321"/>
      <c r="C42" s="233">
        <v>1607482</v>
      </c>
      <c r="D42" s="234">
        <v>1534677</v>
      </c>
      <c r="E42" s="235">
        <v>1514323</v>
      </c>
      <c r="F42" s="234">
        <v>1103030</v>
      </c>
      <c r="G42" s="235">
        <v>1120335</v>
      </c>
    </row>
    <row r="43" spans="1:7" ht="5.15" customHeight="1">
      <c r="A43" s="304"/>
      <c r="B43" s="311"/>
      <c r="C43" s="227"/>
      <c r="D43" s="228"/>
      <c r="E43" s="229"/>
      <c r="F43" s="228"/>
      <c r="G43" s="229"/>
    </row>
    <row r="44" spans="1:7" ht="10.5">
      <c r="A44" s="304"/>
      <c r="B44" s="311" t="s">
        <v>145</v>
      </c>
      <c r="C44" s="227"/>
      <c r="D44" s="228"/>
      <c r="E44" s="229"/>
      <c r="F44" s="228"/>
      <c r="G44" s="229"/>
    </row>
    <row r="45" spans="1:7" ht="10.5">
      <c r="A45" s="304"/>
      <c r="B45" s="313" t="s">
        <v>146</v>
      </c>
      <c r="C45" s="227"/>
      <c r="D45" s="228"/>
      <c r="E45" s="229"/>
      <c r="F45" s="228"/>
      <c r="G45" s="229"/>
    </row>
    <row r="46" spans="1:7">
      <c r="A46" s="304"/>
      <c r="B46" s="314" t="s">
        <v>186</v>
      </c>
      <c r="C46" s="227">
        <v>1635448</v>
      </c>
      <c r="D46" s="228">
        <v>1605339</v>
      </c>
      <c r="E46" s="229">
        <v>1686396</v>
      </c>
      <c r="F46" s="228">
        <v>1861180</v>
      </c>
      <c r="G46" s="229">
        <v>1727228</v>
      </c>
    </row>
    <row r="47" spans="1:7">
      <c r="A47" s="304"/>
      <c r="B47" s="314" t="s">
        <v>142</v>
      </c>
      <c r="C47" s="227">
        <v>91976</v>
      </c>
      <c r="D47" s="228">
        <v>38642</v>
      </c>
      <c r="E47" s="229">
        <v>48176</v>
      </c>
      <c r="F47" s="228">
        <v>33844.126775999997</v>
      </c>
      <c r="G47" s="229">
        <v>96443.817481999999</v>
      </c>
    </row>
    <row r="48" spans="1:7" hidden="1">
      <c r="A48" s="304"/>
      <c r="B48" s="312"/>
      <c r="C48" s="227"/>
      <c r="D48" s="228"/>
      <c r="E48" s="229"/>
      <c r="F48" s="228"/>
      <c r="G48" s="229"/>
    </row>
    <row r="49" spans="1:7" hidden="1">
      <c r="A49" s="304"/>
      <c r="B49" s="312" t="s">
        <v>260</v>
      </c>
      <c r="C49" s="227">
        <v>0</v>
      </c>
      <c r="D49" s="228">
        <v>0</v>
      </c>
      <c r="E49" s="229">
        <v>0</v>
      </c>
      <c r="F49" s="228">
        <v>0</v>
      </c>
      <c r="G49" s="229">
        <v>0</v>
      </c>
    </row>
    <row r="50" spans="1:7">
      <c r="A50" s="304"/>
      <c r="B50" s="312" t="s">
        <v>147</v>
      </c>
      <c r="C50" s="227">
        <v>93166</v>
      </c>
      <c r="D50" s="228">
        <v>93549</v>
      </c>
      <c r="E50" s="229">
        <v>89138</v>
      </c>
      <c r="F50" s="228">
        <v>30816</v>
      </c>
      <c r="G50" s="229">
        <v>27625</v>
      </c>
    </row>
    <row r="51" spans="1:7">
      <c r="A51" s="304"/>
      <c r="B51" s="312" t="s">
        <v>148</v>
      </c>
      <c r="C51" s="227">
        <v>65987</v>
      </c>
      <c r="D51" s="228">
        <v>66995</v>
      </c>
      <c r="E51" s="229">
        <v>63656</v>
      </c>
      <c r="F51" s="228">
        <v>39332</v>
      </c>
      <c r="G51" s="229">
        <v>40024</v>
      </c>
    </row>
    <row r="52" spans="1:7" ht="10.5">
      <c r="A52" s="304"/>
      <c r="B52" s="315"/>
      <c r="C52" s="233">
        <v>1886577</v>
      </c>
      <c r="D52" s="234">
        <v>1804525</v>
      </c>
      <c r="E52" s="235">
        <v>1887366</v>
      </c>
      <c r="F52" s="234">
        <v>1965172.126776</v>
      </c>
      <c r="G52" s="235">
        <v>1891320.817482</v>
      </c>
    </row>
    <row r="53" spans="1:7" ht="5.15" customHeight="1">
      <c r="A53" s="304"/>
      <c r="B53" s="311"/>
      <c r="C53" s="227"/>
      <c r="D53" s="228"/>
      <c r="E53" s="229"/>
      <c r="F53" s="228"/>
      <c r="G53" s="229"/>
    </row>
    <row r="54" spans="1:7" s="320" customFormat="1" ht="10.5">
      <c r="A54" s="304"/>
      <c r="B54" s="315" t="s">
        <v>149</v>
      </c>
      <c r="C54" s="227"/>
      <c r="D54" s="228"/>
      <c r="E54" s="229"/>
      <c r="F54" s="228"/>
      <c r="G54" s="229"/>
    </row>
    <row r="55" spans="1:7" s="320" customFormat="1" ht="10.5">
      <c r="A55" s="304"/>
      <c r="B55" s="316" t="s">
        <v>146</v>
      </c>
      <c r="C55" s="227"/>
      <c r="D55" s="230"/>
      <c r="E55" s="231"/>
      <c r="F55" s="230"/>
      <c r="G55" s="231"/>
    </row>
    <row r="56" spans="1:7">
      <c r="A56" s="304"/>
      <c r="B56" s="344" t="s">
        <v>230</v>
      </c>
      <c r="C56" s="227">
        <v>398097</v>
      </c>
      <c r="D56" s="228">
        <v>531082</v>
      </c>
      <c r="E56" s="229">
        <v>359834</v>
      </c>
      <c r="F56" s="228">
        <v>394228</v>
      </c>
      <c r="G56" s="229">
        <v>361515</v>
      </c>
    </row>
    <row r="57" spans="1:7">
      <c r="A57" s="304"/>
      <c r="B57" s="314" t="s">
        <v>187</v>
      </c>
      <c r="C57" s="227">
        <v>434766</v>
      </c>
      <c r="D57" s="228">
        <v>381537</v>
      </c>
      <c r="E57" s="229">
        <v>402031</v>
      </c>
      <c r="F57" s="228">
        <v>395892</v>
      </c>
      <c r="G57" s="229">
        <v>382085</v>
      </c>
    </row>
    <row r="58" spans="1:7">
      <c r="A58" s="304"/>
      <c r="B58" s="314" t="s">
        <v>142</v>
      </c>
      <c r="C58" s="227">
        <v>269483</v>
      </c>
      <c r="D58" s="228">
        <v>334945</v>
      </c>
      <c r="E58" s="229">
        <v>304035</v>
      </c>
      <c r="F58" s="228">
        <v>272176.67265615839</v>
      </c>
      <c r="G58" s="229">
        <v>243820.22931404959</v>
      </c>
    </row>
    <row r="59" spans="1:7" hidden="1">
      <c r="A59" s="304"/>
      <c r="B59" s="312" t="s">
        <v>260</v>
      </c>
      <c r="C59" s="227">
        <v>0</v>
      </c>
      <c r="D59" s="220">
        <v>0</v>
      </c>
      <c r="E59" s="229">
        <v>0</v>
      </c>
      <c r="F59" s="220">
        <v>0</v>
      </c>
      <c r="G59" s="229">
        <v>0</v>
      </c>
    </row>
    <row r="60" spans="1:7">
      <c r="A60" s="304"/>
      <c r="B60" s="312" t="s">
        <v>191</v>
      </c>
      <c r="C60" s="227">
        <v>19916</v>
      </c>
      <c r="D60" s="220">
        <v>20035</v>
      </c>
      <c r="E60" s="229">
        <v>18158</v>
      </c>
      <c r="F60" s="220">
        <v>16773</v>
      </c>
      <c r="G60" s="229">
        <v>16640</v>
      </c>
    </row>
    <row r="61" spans="1:7">
      <c r="A61" s="304"/>
      <c r="B61" s="312" t="s">
        <v>150</v>
      </c>
      <c r="C61" s="227">
        <v>534046</v>
      </c>
      <c r="D61" s="220">
        <v>536803</v>
      </c>
      <c r="E61" s="229">
        <v>522889</v>
      </c>
      <c r="F61" s="220">
        <v>462548.70593484159</v>
      </c>
      <c r="G61" s="229">
        <v>435191.38802795042</v>
      </c>
    </row>
    <row r="62" spans="1:7" ht="10.5">
      <c r="A62" s="304"/>
      <c r="B62" s="315"/>
      <c r="C62" s="233">
        <v>1656308</v>
      </c>
      <c r="D62" s="236">
        <v>1804402</v>
      </c>
      <c r="E62" s="235">
        <v>1606947</v>
      </c>
      <c r="F62" s="236">
        <v>1541618.5785910001</v>
      </c>
      <c r="G62" s="235">
        <v>1439250.6173419999</v>
      </c>
    </row>
    <row r="63" spans="1:7" ht="11.25" customHeight="1">
      <c r="A63" s="304"/>
      <c r="B63" s="315"/>
      <c r="C63" s="227"/>
      <c r="D63" s="220"/>
      <c r="E63" s="231"/>
      <c r="F63" s="220"/>
      <c r="G63" s="231"/>
    </row>
    <row r="64" spans="1:7" ht="5.15" customHeight="1">
      <c r="A64" s="304"/>
      <c r="B64" s="311"/>
      <c r="C64" s="227"/>
      <c r="D64" s="228"/>
      <c r="E64" s="229"/>
      <c r="F64" s="228"/>
      <c r="G64" s="229"/>
    </row>
    <row r="65" spans="1:7" ht="10.5">
      <c r="A65" s="304"/>
      <c r="B65" s="315" t="s">
        <v>151</v>
      </c>
      <c r="C65" s="232">
        <v>3542885</v>
      </c>
      <c r="D65" s="222">
        <v>3608927</v>
      </c>
      <c r="E65" s="231">
        <v>3494313.4</v>
      </c>
      <c r="F65" s="222">
        <v>3506791.2053670003</v>
      </c>
      <c r="G65" s="231">
        <v>3330572.4348240001</v>
      </c>
    </row>
    <row r="66" spans="1:7" ht="11" thickBot="1">
      <c r="A66" s="304"/>
      <c r="B66" s="315" t="s">
        <v>36</v>
      </c>
      <c r="C66" s="237">
        <v>5150367</v>
      </c>
      <c r="D66" s="240">
        <v>5143604</v>
      </c>
      <c r="E66" s="237">
        <v>5008636.4000000004</v>
      </c>
      <c r="F66" s="240">
        <v>4609821.2053669998</v>
      </c>
      <c r="G66" s="237">
        <v>4450907.4348240001</v>
      </c>
    </row>
    <row r="67" spans="1:7" ht="5.15" customHeight="1" thickTop="1">
      <c r="A67" s="304"/>
      <c r="B67" s="389"/>
      <c r="C67" s="390"/>
      <c r="D67" s="226"/>
      <c r="E67" s="215"/>
      <c r="F67" s="226"/>
      <c r="G67" s="215"/>
    </row>
    <row r="100" spans="3:7">
      <c r="C100" s="355"/>
      <c r="D100" s="355"/>
      <c r="E100" s="355"/>
      <c r="F100" s="356"/>
      <c r="G100" s="356"/>
    </row>
    <row r="126" spans="3:7">
      <c r="C126" s="363"/>
      <c r="D126" s="363"/>
      <c r="E126" s="363"/>
      <c r="F126" s="364"/>
      <c r="G126" s="364"/>
    </row>
  </sheetData>
  <mergeCells count="1">
    <mergeCell ref="B7:B8"/>
  </mergeCells>
  <hyperlinks>
    <hyperlink ref="A1" location="Cover!E6" display="INDEX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showGridLines="0" view="pageBreakPreview" zoomScaleNormal="100" zoomScaleSheetLayoutView="100" workbookViewId="0">
      <selection activeCell="C1" sqref="C1"/>
    </sheetView>
  </sheetViews>
  <sheetFormatPr defaultColWidth="9.1796875" defaultRowHeight="10" outlineLevelRow="1"/>
  <cols>
    <col min="1" max="1" width="5.453125" style="300" customWidth="1"/>
    <col min="2" max="2" width="58.453125" style="300" bestFit="1" customWidth="1"/>
    <col min="3" max="5" width="8.7265625" style="300" customWidth="1"/>
    <col min="6" max="7" width="8.7265625" style="323" customWidth="1"/>
    <col min="8" max="16384" width="9.1796875" style="300"/>
  </cols>
  <sheetData>
    <row r="1" spans="1:7" ht="10.5">
      <c r="A1" s="194" t="s">
        <v>13</v>
      </c>
      <c r="B1" s="35" t="s">
        <v>32</v>
      </c>
      <c r="C1" s="35"/>
      <c r="D1" s="35"/>
      <c r="E1" s="35"/>
    </row>
    <row r="2" spans="1:7" ht="10.5">
      <c r="F2" s="324"/>
      <c r="G2" s="300"/>
    </row>
    <row r="3" spans="1:7" ht="10.5">
      <c r="A3" s="301">
        <v>3</v>
      </c>
      <c r="B3" s="324" t="s">
        <v>188</v>
      </c>
      <c r="C3" s="324"/>
      <c r="D3" s="324"/>
      <c r="E3" s="324"/>
      <c r="F3" s="303"/>
      <c r="G3" s="300"/>
    </row>
    <row r="4" spans="1:7" ht="10.5">
      <c r="A4" s="325"/>
      <c r="B4" s="324"/>
      <c r="C4" s="324"/>
      <c r="D4" s="324"/>
      <c r="E4" s="324"/>
      <c r="F4" s="303"/>
      <c r="G4" s="300"/>
    </row>
    <row r="5" spans="1:7" ht="10.5">
      <c r="A5" s="325"/>
      <c r="B5" s="324"/>
      <c r="C5" s="324"/>
      <c r="D5" s="324"/>
      <c r="E5" s="324"/>
      <c r="F5" s="303"/>
      <c r="G5" s="300"/>
    </row>
    <row r="6" spans="1:7" ht="12.75" customHeight="1">
      <c r="A6" s="325"/>
      <c r="B6" s="324"/>
      <c r="C6" s="324"/>
      <c r="D6" s="324"/>
      <c r="E6" s="324"/>
      <c r="F6" s="303"/>
      <c r="G6" s="303"/>
    </row>
    <row r="7" spans="1:7" ht="12.75" customHeight="1">
      <c r="B7" s="457" t="s">
        <v>0</v>
      </c>
      <c r="C7" s="459" t="s">
        <v>1</v>
      </c>
      <c r="D7" s="460"/>
      <c r="E7" s="460"/>
      <c r="F7" s="460"/>
      <c r="G7" s="460"/>
    </row>
    <row r="8" spans="1:7" ht="12.75" customHeight="1">
      <c r="B8" s="458"/>
      <c r="C8" s="326">
        <f>'Trends file-1'!C8</f>
        <v>45838</v>
      </c>
      <c r="D8" s="326">
        <f>'Trends file-1'!D8</f>
        <v>45747</v>
      </c>
      <c r="E8" s="326">
        <f>'Trends file-1'!E8</f>
        <v>45657</v>
      </c>
      <c r="F8" s="326">
        <f>'Trends file-1'!F8</f>
        <v>45565</v>
      </c>
      <c r="G8" s="326">
        <f>'Trends file-1'!G8</f>
        <v>45473</v>
      </c>
    </row>
    <row r="9" spans="1:7" ht="10.5">
      <c r="B9" s="50" t="s">
        <v>42</v>
      </c>
      <c r="C9" s="327"/>
      <c r="D9" s="328"/>
      <c r="E9" s="327"/>
      <c r="F9" s="328"/>
      <c r="G9" s="327"/>
    </row>
    <row r="10" spans="1:7" ht="10.5">
      <c r="B10" s="51"/>
      <c r="C10" s="329"/>
      <c r="D10" s="330"/>
      <c r="E10" s="329"/>
      <c r="F10" s="330"/>
      <c r="G10" s="329"/>
    </row>
    <row r="11" spans="1:7" s="320" customFormat="1" ht="10.5">
      <c r="A11" s="304"/>
      <c r="B11" s="51" t="s">
        <v>59</v>
      </c>
      <c r="C11" s="331">
        <v>105044</v>
      </c>
      <c r="D11" s="332">
        <v>95839</v>
      </c>
      <c r="E11" s="331">
        <v>168919</v>
      </c>
      <c r="F11" s="332">
        <v>58974</v>
      </c>
      <c r="G11" s="331">
        <v>60253</v>
      </c>
    </row>
    <row r="12" spans="1:7" ht="5.15" customHeight="1">
      <c r="A12" s="304"/>
      <c r="B12" s="52"/>
      <c r="C12" s="333"/>
      <c r="D12" s="334"/>
      <c r="E12" s="333"/>
      <c r="F12" s="334"/>
      <c r="G12" s="333"/>
    </row>
    <row r="13" spans="1:7">
      <c r="A13" s="304"/>
      <c r="B13" s="53" t="s">
        <v>43</v>
      </c>
      <c r="C13" s="333"/>
      <c r="D13" s="334"/>
      <c r="E13" s="333"/>
      <c r="F13" s="334"/>
      <c r="G13" s="333"/>
    </row>
    <row r="14" spans="1:7">
      <c r="A14" s="304"/>
      <c r="B14" s="54" t="s">
        <v>114</v>
      </c>
      <c r="C14" s="335">
        <v>124651</v>
      </c>
      <c r="D14" s="336">
        <v>123260.3481202253</v>
      </c>
      <c r="E14" s="335">
        <v>117041.57663035179</v>
      </c>
      <c r="F14" s="336">
        <v>109999.94459459568</v>
      </c>
      <c r="G14" s="335">
        <v>105401.33065482722</v>
      </c>
    </row>
    <row r="15" spans="1:7">
      <c r="A15" s="304"/>
      <c r="B15" s="54" t="s">
        <v>189</v>
      </c>
      <c r="C15" s="335">
        <v>52696</v>
      </c>
      <c r="D15" s="336">
        <v>53891.681481055333</v>
      </c>
      <c r="E15" s="335">
        <v>57870.292585287491</v>
      </c>
      <c r="F15" s="336">
        <v>53964.264498347286</v>
      </c>
      <c r="G15" s="335">
        <v>50531.761435309891</v>
      </c>
    </row>
    <row r="16" spans="1:7">
      <c r="A16" s="304"/>
      <c r="B16" s="54" t="s">
        <v>332</v>
      </c>
      <c r="C16" s="335">
        <v>-271.99395700000014</v>
      </c>
      <c r="D16" s="336">
        <v>0</v>
      </c>
      <c r="E16" s="335">
        <v>0</v>
      </c>
      <c r="F16" s="336">
        <v>0</v>
      </c>
      <c r="G16" s="335">
        <v>0</v>
      </c>
    </row>
    <row r="17" spans="1:7">
      <c r="A17" s="304"/>
      <c r="B17" s="54" t="s">
        <v>267</v>
      </c>
      <c r="C17" s="335">
        <v>-428</v>
      </c>
      <c r="D17" s="336">
        <v>-962.25302000000011</v>
      </c>
      <c r="E17" s="335">
        <v>-306.54895899999991</v>
      </c>
      <c r="F17" s="336">
        <v>-364.04278099999999</v>
      </c>
      <c r="G17" s="335">
        <v>-415.45524</v>
      </c>
    </row>
    <row r="18" spans="1:7">
      <c r="A18" s="304"/>
      <c r="B18" s="54" t="s">
        <v>265</v>
      </c>
      <c r="C18" s="335">
        <v>-1918</v>
      </c>
      <c r="D18" s="336">
        <v>-2377.7604289999999</v>
      </c>
      <c r="E18" s="335">
        <v>-897.883826</v>
      </c>
      <c r="F18" s="336">
        <v>-683.99271199999998</v>
      </c>
      <c r="G18" s="335">
        <v>-1346.3630330000001</v>
      </c>
    </row>
    <row r="19" spans="1:7">
      <c r="A19" s="304"/>
      <c r="B19" s="54" t="s">
        <v>268</v>
      </c>
      <c r="C19" s="335">
        <v>2316.4213540000001</v>
      </c>
      <c r="D19" s="336">
        <v>1573.9034429999999</v>
      </c>
      <c r="E19" s="335">
        <v>-2280.3243000000002</v>
      </c>
      <c r="F19" s="336">
        <v>103.08901400000002</v>
      </c>
      <c r="G19" s="335">
        <v>1023.382598</v>
      </c>
    </row>
    <row r="20" spans="1:7" hidden="1">
      <c r="A20" s="304"/>
      <c r="B20" s="54" t="s">
        <v>266</v>
      </c>
      <c r="C20" s="335">
        <v>0</v>
      </c>
      <c r="D20" s="336">
        <v>0</v>
      </c>
      <c r="E20" s="335">
        <v>0</v>
      </c>
      <c r="F20" s="336">
        <v>0</v>
      </c>
      <c r="G20" s="335">
        <v>0</v>
      </c>
    </row>
    <row r="21" spans="1:7">
      <c r="A21" s="304"/>
      <c r="B21" s="55" t="s">
        <v>270</v>
      </c>
      <c r="C21" s="335">
        <v>0</v>
      </c>
      <c r="D21" s="336">
        <v>0</v>
      </c>
      <c r="E21" s="335">
        <v>0</v>
      </c>
      <c r="F21" s="336">
        <v>0</v>
      </c>
      <c r="G21" s="335">
        <v>0</v>
      </c>
    </row>
    <row r="22" spans="1:7">
      <c r="A22" s="304"/>
      <c r="B22" s="55" t="s">
        <v>44</v>
      </c>
      <c r="C22" s="335">
        <v>1277</v>
      </c>
      <c r="D22" s="336">
        <v>-2245.2586110491916</v>
      </c>
      <c r="E22" s="335">
        <v>-90058.458765534568</v>
      </c>
      <c r="F22" s="336">
        <v>-188.20429030045943</v>
      </c>
      <c r="G22" s="335">
        <v>-12631.578333115776</v>
      </c>
    </row>
    <row r="23" spans="1:7" ht="5.15" customHeight="1">
      <c r="A23" s="304"/>
      <c r="B23" s="52"/>
      <c r="C23" s="333"/>
      <c r="D23" s="334"/>
      <c r="E23" s="333"/>
      <c r="F23" s="334"/>
      <c r="G23" s="333"/>
    </row>
    <row r="24" spans="1:7" s="320" customFormat="1" ht="10.5">
      <c r="A24" s="304"/>
      <c r="B24" s="69" t="s">
        <v>321</v>
      </c>
      <c r="C24" s="339">
        <v>283366</v>
      </c>
      <c r="D24" s="340">
        <v>268979.59999999998</v>
      </c>
      <c r="E24" s="339">
        <v>250287.5</v>
      </c>
      <c r="F24" s="340">
        <v>221805</v>
      </c>
      <c r="G24" s="339">
        <v>202816.4</v>
      </c>
    </row>
    <row r="25" spans="1:7">
      <c r="A25" s="304"/>
      <c r="B25" s="271" t="s">
        <v>322</v>
      </c>
      <c r="C25" s="333"/>
      <c r="D25" s="334"/>
      <c r="E25" s="333"/>
      <c r="F25" s="334"/>
      <c r="G25" s="333"/>
    </row>
    <row r="26" spans="1:7">
      <c r="A26" s="304"/>
      <c r="B26" s="57" t="s">
        <v>175</v>
      </c>
      <c r="C26" s="335">
        <v>-6397</v>
      </c>
      <c r="D26" s="336">
        <v>28104.596515206296</v>
      </c>
      <c r="E26" s="335">
        <v>15344.217711804284</v>
      </c>
      <c r="F26" s="336">
        <v>-7502.1519989541648</v>
      </c>
      <c r="G26" s="335">
        <v>-6288.6622280564152</v>
      </c>
    </row>
    <row r="27" spans="1:7">
      <c r="A27" s="304"/>
      <c r="B27" s="54" t="s">
        <v>176</v>
      </c>
      <c r="C27" s="335">
        <v>43974</v>
      </c>
      <c r="D27" s="336">
        <v>-28291.118354184822</v>
      </c>
      <c r="E27" s="335">
        <v>870.66600356670824</v>
      </c>
      <c r="F27" s="336">
        <v>7930.4659002111948</v>
      </c>
      <c r="G27" s="335">
        <v>28075.986450406919</v>
      </c>
    </row>
    <row r="28" spans="1:7">
      <c r="A28" s="304"/>
      <c r="B28" s="54" t="s">
        <v>224</v>
      </c>
      <c r="C28" s="335">
        <v>2740</v>
      </c>
      <c r="D28" s="336">
        <v>3409.4864868252698</v>
      </c>
      <c r="E28" s="335">
        <v>5092.2727540117958</v>
      </c>
      <c r="F28" s="336">
        <v>34461.757627558269</v>
      </c>
      <c r="G28" s="335">
        <v>2605.9831316046721</v>
      </c>
    </row>
    <row r="29" spans="1:7" ht="5.15" customHeight="1">
      <c r="A29" s="304"/>
      <c r="B29" s="52"/>
      <c r="C29" s="333"/>
      <c r="D29" s="334"/>
      <c r="E29" s="333"/>
      <c r="F29" s="334"/>
      <c r="G29" s="333"/>
    </row>
    <row r="30" spans="1:7" ht="10.5">
      <c r="A30" s="304"/>
      <c r="B30" s="56" t="s">
        <v>177</v>
      </c>
      <c r="C30" s="339">
        <v>323683</v>
      </c>
      <c r="D30" s="340">
        <v>272202.5</v>
      </c>
      <c r="E30" s="339">
        <v>271595</v>
      </c>
      <c r="F30" s="340">
        <v>256695.4</v>
      </c>
      <c r="G30" s="339">
        <v>227209</v>
      </c>
    </row>
    <row r="31" spans="1:7" ht="5.15" customHeight="1">
      <c r="A31" s="304"/>
      <c r="B31" s="52"/>
      <c r="C31" s="333"/>
      <c r="D31" s="334"/>
      <c r="E31" s="333"/>
      <c r="F31" s="334"/>
      <c r="G31" s="333"/>
    </row>
    <row r="32" spans="1:7">
      <c r="A32" s="304"/>
      <c r="B32" s="54"/>
      <c r="C32" s="335"/>
      <c r="D32" s="338"/>
      <c r="E32" s="337"/>
      <c r="F32" s="338"/>
      <c r="G32" s="337"/>
    </row>
    <row r="33" spans="1:7">
      <c r="A33" s="304"/>
      <c r="B33" s="54" t="s">
        <v>61</v>
      </c>
      <c r="C33" s="335">
        <v>-16785</v>
      </c>
      <c r="D33" s="336">
        <v>-13499.827227289978</v>
      </c>
      <c r="E33" s="335">
        <v>-14317.086261602806</v>
      </c>
      <c r="F33" s="336">
        <v>-7387.8735410851295</v>
      </c>
      <c r="G33" s="335">
        <v>-9175.2129700220867</v>
      </c>
    </row>
    <row r="34" spans="1:7" ht="5.15" customHeight="1">
      <c r="A34" s="304"/>
      <c r="B34" s="52"/>
      <c r="C34" s="333"/>
      <c r="D34" s="334"/>
      <c r="E34" s="333"/>
      <c r="F34" s="334"/>
      <c r="G34" s="333"/>
    </row>
    <row r="35" spans="1:7" s="320" customFormat="1" ht="10.5">
      <c r="A35" s="304"/>
      <c r="B35" s="56" t="s">
        <v>178</v>
      </c>
      <c r="C35" s="339">
        <v>306898</v>
      </c>
      <c r="D35" s="340">
        <v>258702.5</v>
      </c>
      <c r="E35" s="339">
        <v>257278</v>
      </c>
      <c r="F35" s="340">
        <v>249307.4</v>
      </c>
      <c r="G35" s="339">
        <v>218034</v>
      </c>
    </row>
    <row r="36" spans="1:7" ht="5.15" customHeight="1">
      <c r="A36" s="304"/>
      <c r="B36" s="52"/>
      <c r="C36" s="333"/>
      <c r="D36" s="334"/>
      <c r="E36" s="333"/>
      <c r="F36" s="334"/>
      <c r="G36" s="333"/>
    </row>
    <row r="37" spans="1:7" ht="10.5">
      <c r="A37" s="304"/>
      <c r="B37" s="56" t="s">
        <v>45</v>
      </c>
      <c r="C37" s="335"/>
      <c r="D37" s="336"/>
      <c r="E37" s="335"/>
      <c r="F37" s="336"/>
      <c r="G37" s="335"/>
    </row>
    <row r="38" spans="1:7" ht="5.15" customHeight="1">
      <c r="A38" s="304"/>
      <c r="B38" s="52"/>
      <c r="C38" s="333"/>
      <c r="D38" s="334"/>
      <c r="E38" s="333"/>
      <c r="F38" s="334"/>
      <c r="G38" s="333"/>
    </row>
    <row r="39" spans="1:7">
      <c r="A39" s="304"/>
      <c r="B39" s="54" t="s">
        <v>231</v>
      </c>
      <c r="C39" s="335">
        <v>-111296</v>
      </c>
      <c r="D39" s="336">
        <v>-97858.142384340434</v>
      </c>
      <c r="E39" s="335">
        <v>-83524.082185316307</v>
      </c>
      <c r="F39" s="336">
        <v>-95561.514436174388</v>
      </c>
      <c r="G39" s="335">
        <v>-98751.160994168866</v>
      </c>
    </row>
    <row r="40" spans="1:7">
      <c r="A40" s="304"/>
      <c r="B40" s="300" t="s">
        <v>259</v>
      </c>
      <c r="C40" s="335">
        <v>-2108</v>
      </c>
      <c r="D40" s="338">
        <v>-69061.649639924406</v>
      </c>
      <c r="E40" s="335">
        <v>-34782.40708762205</v>
      </c>
      <c r="F40" s="338">
        <v>-56607.824807954341</v>
      </c>
      <c r="G40" s="335">
        <v>-70756.918464499206</v>
      </c>
    </row>
    <row r="41" spans="1:7">
      <c r="A41" s="304"/>
      <c r="B41" s="54" t="s">
        <v>112</v>
      </c>
      <c r="C41" s="335">
        <v>-27136</v>
      </c>
      <c r="D41" s="336">
        <v>-15879.194688090858</v>
      </c>
      <c r="E41" s="335">
        <v>-11810.521667744462</v>
      </c>
      <c r="F41" s="336">
        <v>7424.9192668083888</v>
      </c>
      <c r="G41" s="335">
        <v>27364.797089026932</v>
      </c>
    </row>
    <row r="42" spans="1:7" hidden="1">
      <c r="A42" s="304"/>
      <c r="B42" s="54" t="s">
        <v>283</v>
      </c>
      <c r="C42" s="335">
        <v>0</v>
      </c>
      <c r="D42" s="336">
        <v>0</v>
      </c>
      <c r="E42" s="335">
        <v>0</v>
      </c>
      <c r="F42" s="336">
        <v>0</v>
      </c>
      <c r="G42" s="335">
        <v>0</v>
      </c>
    </row>
    <row r="43" spans="1:7">
      <c r="A43" s="304"/>
      <c r="B43" s="54" t="s">
        <v>225</v>
      </c>
      <c r="C43" s="335">
        <v>-28</v>
      </c>
      <c r="D43" s="336">
        <v>-166</v>
      </c>
      <c r="E43" s="335">
        <v>-1</v>
      </c>
      <c r="F43" s="336">
        <v>-183</v>
      </c>
      <c r="G43" s="335">
        <v>-84</v>
      </c>
    </row>
    <row r="44" spans="1:7">
      <c r="A44" s="304"/>
      <c r="B44" s="430" t="s">
        <v>295</v>
      </c>
      <c r="C44" s="337">
        <v>0</v>
      </c>
      <c r="D44" s="338">
        <v>0</v>
      </c>
      <c r="E44" s="337">
        <v>0</v>
      </c>
      <c r="F44" s="338">
        <v>66.947524999999999</v>
      </c>
      <c r="G44" s="337">
        <v>-66.947524999999999</v>
      </c>
    </row>
    <row r="45" spans="1:7">
      <c r="A45" s="304"/>
      <c r="B45" s="430" t="s">
        <v>301</v>
      </c>
      <c r="C45" s="337">
        <v>0</v>
      </c>
      <c r="D45" s="338">
        <v>-5.247500000000116E-2</v>
      </c>
      <c r="E45" s="337">
        <v>0</v>
      </c>
      <c r="F45" s="338">
        <v>-68.947524999999999</v>
      </c>
      <c r="G45" s="337">
        <v>0</v>
      </c>
    </row>
    <row r="46" spans="1:7">
      <c r="A46" s="304"/>
      <c r="B46" s="430" t="s">
        <v>325</v>
      </c>
      <c r="C46" s="337">
        <v>0</v>
      </c>
      <c r="D46" s="338">
        <v>45</v>
      </c>
      <c r="E46" s="337">
        <v>0</v>
      </c>
      <c r="F46" s="338">
        <v>0</v>
      </c>
      <c r="G46" s="337">
        <v>0</v>
      </c>
    </row>
    <row r="47" spans="1:7">
      <c r="A47" s="304"/>
      <c r="B47" s="54" t="s">
        <v>110</v>
      </c>
      <c r="C47" s="374">
        <v>0</v>
      </c>
      <c r="D47" s="338">
        <v>0</v>
      </c>
      <c r="E47" s="337">
        <v>0</v>
      </c>
      <c r="F47" s="338">
        <v>0</v>
      </c>
      <c r="G47" s="337">
        <v>0</v>
      </c>
    </row>
    <row r="48" spans="1:7">
      <c r="A48" s="304"/>
      <c r="B48" s="54" t="s">
        <v>226</v>
      </c>
      <c r="C48" s="335">
        <v>0</v>
      </c>
      <c r="D48" s="336">
        <v>1</v>
      </c>
      <c r="E48" s="337">
        <v>-1</v>
      </c>
      <c r="F48" s="338">
        <v>-150</v>
      </c>
      <c r="G48" s="337">
        <v>-8638</v>
      </c>
    </row>
    <row r="49" spans="1:7" hidden="1">
      <c r="A49" s="304"/>
      <c r="B49" s="54" t="s">
        <v>284</v>
      </c>
      <c r="C49" s="335">
        <v>0</v>
      </c>
      <c r="D49" s="336">
        <v>0</v>
      </c>
      <c r="E49" s="335">
        <v>0</v>
      </c>
      <c r="F49" s="336">
        <v>0</v>
      </c>
      <c r="G49" s="335">
        <v>0</v>
      </c>
    </row>
    <row r="50" spans="1:7" hidden="1">
      <c r="A50" s="304"/>
      <c r="B50" s="54" t="s">
        <v>280</v>
      </c>
      <c r="C50" s="335">
        <v>0</v>
      </c>
      <c r="D50" s="336">
        <v>0</v>
      </c>
      <c r="E50" s="335">
        <v>0</v>
      </c>
      <c r="F50" s="336">
        <v>0</v>
      </c>
      <c r="G50" s="335">
        <v>0</v>
      </c>
    </row>
    <row r="51" spans="1:7" ht="11.25" customHeight="1">
      <c r="A51" s="304"/>
      <c r="B51" s="52" t="s">
        <v>97</v>
      </c>
      <c r="C51" s="335">
        <v>1813</v>
      </c>
      <c r="D51" s="336">
        <v>5</v>
      </c>
      <c r="E51" s="337">
        <v>0</v>
      </c>
      <c r="F51" s="336">
        <v>0</v>
      </c>
      <c r="G51" s="335">
        <v>1085</v>
      </c>
    </row>
    <row r="52" spans="1:7" ht="11.25" customHeight="1">
      <c r="A52" s="304"/>
      <c r="B52" s="52" t="s">
        <v>60</v>
      </c>
      <c r="C52" s="335">
        <v>647</v>
      </c>
      <c r="D52" s="336">
        <v>668.12895993909024</v>
      </c>
      <c r="E52" s="337">
        <v>914.79883817920063</v>
      </c>
      <c r="F52" s="336">
        <v>817.05295889591162</v>
      </c>
      <c r="G52" s="335">
        <v>1839.0192429857975</v>
      </c>
    </row>
    <row r="53" spans="1:7">
      <c r="A53" s="304"/>
      <c r="B53" s="52" t="s">
        <v>324</v>
      </c>
      <c r="C53" s="335">
        <v>0</v>
      </c>
      <c r="D53" s="336">
        <v>0</v>
      </c>
      <c r="E53" s="335">
        <v>1023</v>
      </c>
      <c r="F53" s="336">
        <v>0</v>
      </c>
      <c r="G53" s="335">
        <v>0</v>
      </c>
    </row>
    <row r="54" spans="1:7" ht="12" customHeight="1">
      <c r="A54" s="304"/>
      <c r="B54" s="52"/>
      <c r="C54" s="335"/>
      <c r="D54" s="336"/>
      <c r="E54" s="337"/>
      <c r="F54" s="336"/>
      <c r="G54" s="335"/>
    </row>
    <row r="55" spans="1:7" s="320" customFormat="1" ht="10.5">
      <c r="A55" s="304"/>
      <c r="B55" s="58" t="s">
        <v>190</v>
      </c>
      <c r="C55" s="339">
        <v>-138108</v>
      </c>
      <c r="D55" s="340">
        <v>-182246</v>
      </c>
      <c r="E55" s="339">
        <v>-128180.5</v>
      </c>
      <c r="F55" s="340">
        <v>-144263</v>
      </c>
      <c r="G55" s="339">
        <v>-148008</v>
      </c>
    </row>
    <row r="56" spans="1:7" ht="5.15" customHeight="1">
      <c r="A56" s="304"/>
      <c r="B56" s="52"/>
      <c r="C56" s="333"/>
      <c r="D56" s="334"/>
      <c r="E56" s="333"/>
      <c r="F56" s="334"/>
      <c r="G56" s="333"/>
    </row>
    <row r="57" spans="1:7" s="320" customFormat="1" ht="10.5">
      <c r="A57" s="304"/>
      <c r="B57" s="56" t="s">
        <v>46</v>
      </c>
      <c r="C57" s="339"/>
      <c r="D57" s="340"/>
      <c r="E57" s="339"/>
      <c r="F57" s="340"/>
      <c r="G57" s="339"/>
    </row>
    <row r="58" spans="1:7" ht="5.15" customHeight="1">
      <c r="A58" s="304"/>
      <c r="B58" s="52"/>
      <c r="C58" s="333"/>
      <c r="D58" s="334"/>
      <c r="E58" s="333"/>
      <c r="F58" s="334"/>
      <c r="G58" s="333"/>
    </row>
    <row r="59" spans="1:7">
      <c r="A59" s="304"/>
      <c r="B59" s="55" t="s">
        <v>276</v>
      </c>
      <c r="C59" s="335">
        <v>-162356</v>
      </c>
      <c r="D59" s="336">
        <v>93406.612164802034</v>
      </c>
      <c r="E59" s="335">
        <v>-4146.8130026361323</v>
      </c>
      <c r="F59" s="336">
        <v>342.1545363193145</v>
      </c>
      <c r="G59" s="335">
        <v>-32598.953698485217</v>
      </c>
    </row>
    <row r="60" spans="1:7">
      <c r="A60" s="304"/>
      <c r="B60" s="55" t="s">
        <v>277</v>
      </c>
      <c r="C60" s="335">
        <v>45139</v>
      </c>
      <c r="D60" s="336">
        <v>17284.590439053285</v>
      </c>
      <c r="E60" s="335">
        <v>-44239.615677291047</v>
      </c>
      <c r="F60" s="336">
        <v>44016.501801847757</v>
      </c>
      <c r="G60" s="335">
        <v>19865.323436390005</v>
      </c>
    </row>
    <row r="61" spans="1:7">
      <c r="A61" s="304"/>
      <c r="B61" s="371" t="s">
        <v>275</v>
      </c>
      <c r="C61" s="335">
        <v>-16887</v>
      </c>
      <c r="D61" s="336">
        <v>-17079.354733067594</v>
      </c>
      <c r="E61" s="335">
        <v>-16320.992651953944</v>
      </c>
      <c r="F61" s="336">
        <v>-19666.563809129948</v>
      </c>
      <c r="G61" s="335">
        <v>-18471.388805848514</v>
      </c>
    </row>
    <row r="62" spans="1:7">
      <c r="A62" s="304"/>
      <c r="B62" s="55" t="s">
        <v>227</v>
      </c>
      <c r="C62" s="337">
        <v>0</v>
      </c>
      <c r="D62" s="336">
        <v>9.088811330000528</v>
      </c>
      <c r="E62" s="335">
        <v>-1433.2877276300003</v>
      </c>
      <c r="F62" s="336">
        <v>-1789.8074837000001</v>
      </c>
      <c r="G62" s="335">
        <v>-446.99360000000007</v>
      </c>
    </row>
    <row r="63" spans="1:7">
      <c r="A63" s="304"/>
      <c r="B63" s="55" t="s">
        <v>164</v>
      </c>
      <c r="C63" s="335">
        <v>-33273</v>
      </c>
      <c r="D63" s="336">
        <v>-37650.508274715859</v>
      </c>
      <c r="E63" s="335">
        <v>-32501.891104692448</v>
      </c>
      <c r="F63" s="336">
        <v>-63744.135818073657</v>
      </c>
      <c r="G63" s="335">
        <v>-41579.664802518048</v>
      </c>
    </row>
    <row r="64" spans="1:7">
      <c r="A64" s="304"/>
      <c r="B64" s="55" t="s">
        <v>113</v>
      </c>
      <c r="C64" s="335">
        <v>-2266</v>
      </c>
      <c r="D64" s="336">
        <v>-2451.6204543531057</v>
      </c>
      <c r="E64" s="335">
        <v>-7785.9382404915668</v>
      </c>
      <c r="F64" s="336">
        <v>-54404.238634795751</v>
      </c>
      <c r="G64" s="335">
        <v>-4707.2026703595802</v>
      </c>
    </row>
    <row r="65" spans="1:7">
      <c r="A65" s="304"/>
      <c r="B65" s="371" t="s">
        <v>271</v>
      </c>
      <c r="C65" s="335">
        <v>0</v>
      </c>
      <c r="D65" s="336">
        <v>679.02840788195829</v>
      </c>
      <c r="E65" s="337">
        <v>0.5</v>
      </c>
      <c r="F65" s="336">
        <v>66.111542118041683</v>
      </c>
      <c r="G65" s="335">
        <v>83.360050000000001</v>
      </c>
    </row>
    <row r="66" spans="1:7" outlineLevel="1">
      <c r="A66" s="304"/>
      <c r="B66" s="431" t="s">
        <v>294</v>
      </c>
      <c r="C66" s="337">
        <v>0</v>
      </c>
      <c r="D66" s="338">
        <v>-86292</v>
      </c>
      <c r="E66" s="337">
        <v>0</v>
      </c>
      <c r="F66" s="338">
        <v>0</v>
      </c>
      <c r="G66" s="335">
        <v>0</v>
      </c>
    </row>
    <row r="67" spans="1:7">
      <c r="A67" s="304"/>
      <c r="B67" s="54" t="s">
        <v>272</v>
      </c>
      <c r="C67" s="337">
        <v>-1059</v>
      </c>
      <c r="D67" s="338">
        <v>-5575.4024903494883</v>
      </c>
      <c r="E67" s="337">
        <v>-1128.8238845588457</v>
      </c>
      <c r="F67" s="338">
        <v>-2619.6370158649697</v>
      </c>
      <c r="G67" s="335">
        <v>-7103.1366092266962</v>
      </c>
    </row>
    <row r="68" spans="1:7" ht="11.25" customHeight="1">
      <c r="A68" s="304"/>
      <c r="B68" s="54" t="s">
        <v>274</v>
      </c>
      <c r="C68" s="337">
        <v>-2873</v>
      </c>
      <c r="D68" s="338">
        <v>-29072.350383512017</v>
      </c>
      <c r="E68" s="337">
        <v>-1514.686031655845</v>
      </c>
      <c r="F68" s="338">
        <v>-5237.0352533281657</v>
      </c>
      <c r="G68" s="335">
        <v>-1523.9283315039718</v>
      </c>
    </row>
    <row r="69" spans="1:7">
      <c r="A69" s="304"/>
      <c r="B69" s="272" t="s">
        <v>285</v>
      </c>
      <c r="C69" s="337">
        <v>0</v>
      </c>
      <c r="D69" s="338">
        <v>0</v>
      </c>
      <c r="E69" s="337">
        <v>0</v>
      </c>
      <c r="F69" s="338">
        <v>0</v>
      </c>
      <c r="G69" s="335">
        <v>0</v>
      </c>
    </row>
    <row r="70" spans="1:7" hidden="1">
      <c r="A70" s="304"/>
      <c r="B70" s="394" t="s">
        <v>282</v>
      </c>
      <c r="C70" s="337">
        <v>0</v>
      </c>
      <c r="D70" s="336">
        <v>0</v>
      </c>
      <c r="E70" s="337">
        <v>0</v>
      </c>
      <c r="F70" s="336">
        <v>0</v>
      </c>
      <c r="G70" s="335">
        <v>0</v>
      </c>
    </row>
    <row r="71" spans="1:7" hidden="1">
      <c r="A71" s="304"/>
      <c r="B71" s="272" t="s">
        <v>281</v>
      </c>
      <c r="C71" s="335">
        <v>0</v>
      </c>
      <c r="D71" s="336">
        <v>0</v>
      </c>
      <c r="E71" s="335">
        <v>0</v>
      </c>
      <c r="F71" s="338">
        <v>0</v>
      </c>
      <c r="G71" s="335">
        <v>0</v>
      </c>
    </row>
    <row r="72" spans="1:7" ht="5.15" customHeight="1">
      <c r="A72" s="304"/>
      <c r="B72" s="52"/>
      <c r="C72" s="333"/>
      <c r="D72" s="334"/>
      <c r="E72" s="333"/>
      <c r="F72" s="334"/>
      <c r="G72" s="333"/>
    </row>
    <row r="73" spans="1:7" s="320" customFormat="1" ht="10.5">
      <c r="A73" s="304"/>
      <c r="B73" s="58" t="s">
        <v>179</v>
      </c>
      <c r="C73" s="339">
        <v>-173575</v>
      </c>
      <c r="D73" s="340">
        <v>-66740.399999999994</v>
      </c>
      <c r="E73" s="339">
        <v>-109071.5</v>
      </c>
      <c r="F73" s="340">
        <v>-103037</v>
      </c>
      <c r="G73" s="339">
        <v>-86483</v>
      </c>
    </row>
    <row r="74" spans="1:7" ht="5.15" customHeight="1">
      <c r="A74" s="304"/>
      <c r="B74" s="52"/>
      <c r="C74" s="333"/>
      <c r="D74" s="334"/>
      <c r="E74" s="333"/>
      <c r="F74" s="334"/>
      <c r="G74" s="333"/>
    </row>
    <row r="75" spans="1:7" ht="10.5">
      <c r="A75" s="304"/>
      <c r="B75" s="69" t="s">
        <v>215</v>
      </c>
      <c r="C75" s="339">
        <v>-4785</v>
      </c>
      <c r="D75" s="340">
        <v>9716.5</v>
      </c>
      <c r="E75" s="339">
        <v>20025.400000000001</v>
      </c>
      <c r="F75" s="340">
        <v>2006.95</v>
      </c>
      <c r="G75" s="339">
        <v>-16457.400000000001</v>
      </c>
    </row>
    <row r="76" spans="1:7" s="341" customFormat="1" ht="10.5">
      <c r="A76" s="304"/>
      <c r="B76" s="70" t="s">
        <v>180</v>
      </c>
      <c r="C76" s="335">
        <v>4625.5057594140699</v>
      </c>
      <c r="D76" s="336">
        <v>-2410.0542398668886</v>
      </c>
      <c r="E76" s="335">
        <v>1875.1992309080258</v>
      </c>
      <c r="F76" s="336">
        <v>-633.13660336032581</v>
      </c>
      <c r="G76" s="335">
        <v>1886.1463239441885</v>
      </c>
    </row>
    <row r="77" spans="1:7" ht="7.5" customHeight="1">
      <c r="A77" s="304"/>
      <c r="B77" s="54"/>
      <c r="C77" s="335"/>
      <c r="D77" s="336"/>
      <c r="E77" s="335"/>
      <c r="F77" s="336"/>
      <c r="G77" s="335"/>
    </row>
    <row r="78" spans="1:7">
      <c r="A78" s="304"/>
      <c r="B78" s="54" t="s">
        <v>181</v>
      </c>
      <c r="C78" s="335">
        <v>106531.28988988629</v>
      </c>
      <c r="D78" s="336">
        <v>99224.344129753183</v>
      </c>
      <c r="E78" s="335">
        <v>77324.144898845159</v>
      </c>
      <c r="F78" s="336">
        <v>75949.581502205489</v>
      </c>
      <c r="G78" s="335">
        <v>90521.258395514218</v>
      </c>
    </row>
    <row r="79" spans="1:7" s="320" customFormat="1" ht="10.5">
      <c r="A79" s="304"/>
      <c r="B79" s="226" t="s">
        <v>182</v>
      </c>
      <c r="C79" s="342">
        <v>106371.79564930036</v>
      </c>
      <c r="D79" s="343">
        <v>106531.28988988629</v>
      </c>
      <c r="E79" s="342">
        <v>99224.344129753183</v>
      </c>
      <c r="F79" s="343">
        <v>77324.144898845159</v>
      </c>
      <c r="G79" s="342">
        <v>75949.781502205486</v>
      </c>
    </row>
    <row r="115" spans="3:7">
      <c r="C115" s="353"/>
      <c r="D115" s="353"/>
      <c r="E115" s="353"/>
      <c r="F115" s="354"/>
      <c r="G115" s="354"/>
    </row>
    <row r="141" spans="3:7">
      <c r="C141" s="361"/>
      <c r="D141" s="361"/>
      <c r="E141" s="361"/>
      <c r="F141" s="362"/>
      <c r="G141" s="362"/>
    </row>
  </sheetData>
  <mergeCells count="2">
    <mergeCell ref="B7:B8"/>
    <mergeCell ref="C7:G7"/>
  </mergeCells>
  <hyperlinks>
    <hyperlink ref="A1" location="Cover!E6" display="INDEX"/>
  </hyperlinks>
  <pageMargins left="0.23" right="0" top="1" bottom="1" header="0.5" footer="0.5"/>
  <pageSetup paperSize="9" scale="94" orientation="portrait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showGridLines="0" view="pageBreakPreview" zoomScaleNormal="100" zoomScaleSheetLayoutView="100" workbookViewId="0">
      <selection activeCell="C1" sqref="C1"/>
    </sheetView>
  </sheetViews>
  <sheetFormatPr defaultColWidth="9.1796875" defaultRowHeight="10"/>
  <cols>
    <col min="1" max="1" width="7.1796875" style="6" customWidth="1"/>
    <col min="2" max="2" width="36.453125" style="2" customWidth="1"/>
    <col min="3" max="7" width="10.26953125" style="2" customWidth="1"/>
    <col min="8" max="16384" width="9.1796875" style="2"/>
  </cols>
  <sheetData>
    <row r="1" spans="1:7">
      <c r="A1" s="194" t="s">
        <v>13</v>
      </c>
    </row>
    <row r="3" spans="1:7" ht="12.65" customHeight="1">
      <c r="A3" s="190">
        <v>4</v>
      </c>
      <c r="B3" s="1" t="s">
        <v>123</v>
      </c>
      <c r="C3" s="1"/>
      <c r="D3" s="1"/>
      <c r="E3" s="1"/>
      <c r="F3" s="1"/>
      <c r="G3" s="1"/>
    </row>
    <row r="4" spans="1:7" ht="12.65" customHeight="1">
      <c r="A4" s="16"/>
      <c r="B4" s="33"/>
      <c r="C4" s="33"/>
      <c r="D4" s="33"/>
      <c r="E4" s="33"/>
      <c r="F4" s="33"/>
      <c r="G4" s="3" t="str">
        <f>'Trends file-1'!$G$6</f>
        <v>Amount in Rs Mn, except ratios</v>
      </c>
    </row>
    <row r="5" spans="1:7" ht="12.65" customHeight="1">
      <c r="A5" s="16"/>
      <c r="B5" s="461" t="s">
        <v>0</v>
      </c>
      <c r="C5" s="464" t="s">
        <v>1</v>
      </c>
      <c r="D5" s="465"/>
      <c r="E5" s="465"/>
      <c r="F5" s="465"/>
      <c r="G5" s="465"/>
    </row>
    <row r="6" spans="1:7" ht="25" customHeight="1">
      <c r="A6" s="16"/>
      <c r="B6" s="461"/>
      <c r="C6" s="150">
        <f>'Trends file-1'!C8</f>
        <v>45838</v>
      </c>
      <c r="D6" s="150">
        <f>'Trends file-1'!D8</f>
        <v>45747</v>
      </c>
      <c r="E6" s="150">
        <f>'Trends file-1'!E8</f>
        <v>45657</v>
      </c>
      <c r="F6" s="150">
        <f>'Trends file-1'!F8</f>
        <v>45565</v>
      </c>
      <c r="G6" s="150">
        <f>'Trends file-1'!G8</f>
        <v>45473</v>
      </c>
    </row>
    <row r="7" spans="1:7" ht="12.65" customHeight="1">
      <c r="A7" s="198"/>
      <c r="B7" s="43" t="s">
        <v>4</v>
      </c>
      <c r="C7" s="132">
        <v>494626</v>
      </c>
      <c r="D7" s="178">
        <v>478762</v>
      </c>
      <c r="E7" s="132">
        <v>468780.32457629067</v>
      </c>
      <c r="F7" s="178">
        <v>448963.34254447394</v>
      </c>
      <c r="G7" s="132">
        <v>418604.61993616348</v>
      </c>
    </row>
    <row r="8" spans="1:7" ht="12.65" customHeight="1">
      <c r="A8" s="198"/>
      <c r="B8" s="44" t="s">
        <v>57</v>
      </c>
      <c r="C8" s="110">
        <v>281668</v>
      </c>
      <c r="D8" s="122">
        <v>274043</v>
      </c>
      <c r="E8" s="110">
        <v>290566.86242091167</v>
      </c>
      <c r="F8" s="122">
        <v>255125.21148811758</v>
      </c>
      <c r="G8" s="110">
        <v>230259.05251124495</v>
      </c>
    </row>
    <row r="9" spans="1:7" s="24" customFormat="1">
      <c r="A9" s="198"/>
      <c r="B9" s="77" t="s">
        <v>58</v>
      </c>
      <c r="C9" s="133">
        <v>0.56945651866258551</v>
      </c>
      <c r="D9" s="179">
        <v>0.57239922967988266</v>
      </c>
      <c r="E9" s="133">
        <v>0.61983587447604993</v>
      </c>
      <c r="F9" s="179">
        <v>0.5682539916114534</v>
      </c>
      <c r="G9" s="133">
        <v>0.5500633331432393</v>
      </c>
    </row>
    <row r="10" spans="1:7">
      <c r="A10" s="198"/>
      <c r="B10" s="44" t="s">
        <v>15</v>
      </c>
      <c r="C10" s="110">
        <v>156208.83013148222</v>
      </c>
      <c r="D10" s="122">
        <v>149500.86702936928</v>
      </c>
      <c r="E10" s="110">
        <v>168859.16693767978</v>
      </c>
      <c r="F10" s="122">
        <v>135749.33879720687</v>
      </c>
      <c r="G10" s="110">
        <v>115457.32203223313</v>
      </c>
    </row>
    <row r="11" spans="1:7">
      <c r="A11" s="198"/>
      <c r="B11" s="44" t="s">
        <v>9</v>
      </c>
      <c r="C11" s="110">
        <v>51993</v>
      </c>
      <c r="D11" s="122">
        <v>52836</v>
      </c>
      <c r="E11" s="110">
        <v>51276.396396903532</v>
      </c>
      <c r="F11" s="122">
        <v>50488.701086378016</v>
      </c>
      <c r="G11" s="110">
        <v>47366.083587330017</v>
      </c>
    </row>
    <row r="12" spans="1:7">
      <c r="A12" s="198"/>
      <c r="B12" s="43" t="s">
        <v>98</v>
      </c>
      <c r="C12" s="110">
        <v>828</v>
      </c>
      <c r="D12" s="122">
        <v>577</v>
      </c>
      <c r="E12" s="110">
        <v>563.00019793811589</v>
      </c>
      <c r="F12" s="122">
        <v>435.42846199999985</v>
      </c>
      <c r="G12" s="110">
        <v>538.44268899999952</v>
      </c>
    </row>
    <row r="13" spans="1:7">
      <c r="A13" s="198"/>
      <c r="B13" s="43" t="s">
        <v>99</v>
      </c>
      <c r="C13" s="110">
        <v>105043.83013148222</v>
      </c>
      <c r="D13" s="122">
        <v>97240.367029369285</v>
      </c>
      <c r="E13" s="110">
        <v>118145.89209586979</v>
      </c>
      <c r="F13" s="122">
        <v>85696.066172828869</v>
      </c>
      <c r="G13" s="110">
        <v>68629.681133903112</v>
      </c>
    </row>
    <row r="14" spans="1:7">
      <c r="A14" s="198"/>
      <c r="B14" s="43" t="s">
        <v>29</v>
      </c>
      <c r="C14" s="110">
        <v>30826</v>
      </c>
      <c r="D14" s="122">
        <v>30214</v>
      </c>
      <c r="E14" s="110">
        <v>38050.085082576741</v>
      </c>
      <c r="F14" s="122">
        <v>27619.528298890058</v>
      </c>
      <c r="G14" s="110">
        <v>22609.158299457173</v>
      </c>
    </row>
    <row r="15" spans="1:7">
      <c r="A15" s="198"/>
      <c r="B15" s="288" t="s">
        <v>216</v>
      </c>
      <c r="C15" s="110">
        <v>74217.830131482217</v>
      </c>
      <c r="D15" s="122">
        <v>67026.367029369285</v>
      </c>
      <c r="E15" s="110">
        <v>80095.807013293044</v>
      </c>
      <c r="F15" s="122">
        <v>58076.537873938811</v>
      </c>
      <c r="G15" s="110">
        <v>46020.522834445939</v>
      </c>
    </row>
    <row r="16" spans="1:7">
      <c r="A16" s="198"/>
      <c r="B16" s="288" t="s">
        <v>217</v>
      </c>
      <c r="C16" s="110">
        <v>14739</v>
      </c>
      <c r="D16" s="122">
        <v>14802</v>
      </c>
      <c r="E16" s="110">
        <v>25158.605992416822</v>
      </c>
      <c r="F16" s="122">
        <v>17834</v>
      </c>
      <c r="G16" s="110">
        <v>15815</v>
      </c>
    </row>
    <row r="17" spans="1:7">
      <c r="A17" s="198"/>
      <c r="B17" s="288" t="s">
        <v>218</v>
      </c>
      <c r="C17" s="110">
        <v>59478.830131482217</v>
      </c>
      <c r="D17" s="122">
        <v>52224.367029369285</v>
      </c>
      <c r="E17" s="110">
        <v>54937.201020876222</v>
      </c>
      <c r="F17" s="122">
        <v>40242.537873938811</v>
      </c>
      <c r="G17" s="110">
        <v>30205.522834445939</v>
      </c>
    </row>
    <row r="18" spans="1:7">
      <c r="A18" s="198"/>
      <c r="B18" s="288" t="s">
        <v>292</v>
      </c>
      <c r="C18" s="110">
        <v>0</v>
      </c>
      <c r="D18" s="122">
        <v>-57995</v>
      </c>
      <c r="E18" s="110">
        <v>-92670.145269337707</v>
      </c>
      <c r="F18" s="122">
        <v>3183</v>
      </c>
      <c r="G18" s="110">
        <v>-12348.5</v>
      </c>
    </row>
    <row r="19" spans="1:7" s="1" customFormat="1" ht="10.5">
      <c r="A19" s="198"/>
      <c r="B19" s="289" t="s">
        <v>293</v>
      </c>
      <c r="C19" s="109">
        <v>59478.830131482217</v>
      </c>
      <c r="D19" s="174">
        <v>110218.46702936929</v>
      </c>
      <c r="E19" s="109">
        <v>147607.34629021393</v>
      </c>
      <c r="F19" s="174">
        <v>37059.537873938811</v>
      </c>
      <c r="G19" s="109">
        <v>42554.022834445939</v>
      </c>
    </row>
    <row r="20" spans="1:7" s="1" customFormat="1" ht="10.5">
      <c r="A20" s="198"/>
      <c r="B20" s="43" t="s">
        <v>53</v>
      </c>
      <c r="C20" s="110">
        <v>83069.670058344011</v>
      </c>
      <c r="D20" s="122">
        <v>144008.29560416611</v>
      </c>
      <c r="E20" s="110">
        <v>91608.300858680013</v>
      </c>
      <c r="F20" s="122">
        <v>89999.028704362907</v>
      </c>
      <c r="G20" s="110">
        <v>97288.005093419895</v>
      </c>
    </row>
    <row r="21" spans="1:7" s="1" customFormat="1" ht="10.5">
      <c r="A21" s="198"/>
      <c r="B21" s="43" t="s">
        <v>54</v>
      </c>
      <c r="C21" s="110">
        <v>198598.32994165597</v>
      </c>
      <c r="D21" s="122">
        <v>130034.70439583389</v>
      </c>
      <c r="E21" s="110">
        <v>198958.56156223165</v>
      </c>
      <c r="F21" s="122">
        <v>165126.18278375466</v>
      </c>
      <c r="G21" s="110">
        <v>132971.04741782506</v>
      </c>
    </row>
    <row r="22" spans="1:7">
      <c r="A22" s="198"/>
      <c r="B22" s="75" t="s">
        <v>62</v>
      </c>
      <c r="C22" s="134">
        <v>6332170.954897604</v>
      </c>
      <c r="D22" s="180">
        <v>6244048.8167380504</v>
      </c>
      <c r="E22" s="134">
        <v>6107210.7906240933</v>
      </c>
      <c r="F22" s="180">
        <v>5919437.0854633348</v>
      </c>
      <c r="G22" s="134">
        <v>5789306.0429220945</v>
      </c>
    </row>
    <row r="23" spans="1:7" s="24" customFormat="1" ht="21.75" customHeight="1">
      <c r="A23" s="26"/>
      <c r="B23" s="466"/>
      <c r="C23" s="466"/>
      <c r="D23" s="466"/>
      <c r="E23" s="466"/>
      <c r="F23" s="466"/>
      <c r="G23" s="466"/>
    </row>
    <row r="24" spans="1:7" ht="12.65" customHeight="1">
      <c r="A24" s="15"/>
      <c r="B24" s="192" t="s">
        <v>124</v>
      </c>
      <c r="C24" s="1"/>
      <c r="D24" s="1"/>
      <c r="E24" s="1"/>
      <c r="F24" s="1"/>
      <c r="G24" s="1"/>
    </row>
    <row r="25" spans="1:7" ht="12.65" customHeight="1">
      <c r="A25" s="15"/>
      <c r="B25" s="1"/>
      <c r="C25" s="1"/>
      <c r="D25" s="1"/>
      <c r="E25" s="1"/>
      <c r="F25" s="1"/>
      <c r="G25" s="1"/>
    </row>
    <row r="26" spans="1:7" ht="12.65" customHeight="1">
      <c r="A26" s="190">
        <v>4.0999999999999996</v>
      </c>
      <c r="B26" s="1" t="s">
        <v>125</v>
      </c>
      <c r="C26" s="1"/>
      <c r="D26" s="1"/>
      <c r="E26" s="1"/>
      <c r="F26" s="1"/>
      <c r="G26" s="1"/>
    </row>
    <row r="27" spans="1:7" ht="12.65" customHeight="1">
      <c r="A27" s="190"/>
      <c r="C27" s="1"/>
      <c r="D27" s="1"/>
      <c r="E27" s="1"/>
      <c r="F27" s="1"/>
      <c r="G27" s="1"/>
    </row>
    <row r="28" spans="1:7" ht="12.65" customHeight="1">
      <c r="A28" s="190"/>
      <c r="B28" s="1"/>
      <c r="C28" s="1"/>
      <c r="D28" s="1"/>
      <c r="E28" s="1"/>
      <c r="F28" s="1"/>
      <c r="G28" s="3" t="str">
        <f>'Trends file-1'!$G$6</f>
        <v>Amount in Rs Mn, except ratios</v>
      </c>
    </row>
    <row r="29" spans="1:7" ht="12.65" customHeight="1">
      <c r="A29" s="190"/>
      <c r="B29" s="462" t="s">
        <v>0</v>
      </c>
      <c r="C29" s="464" t="s">
        <v>1</v>
      </c>
      <c r="D29" s="465"/>
      <c r="E29" s="465"/>
      <c r="F29" s="465"/>
      <c r="G29" s="465"/>
    </row>
    <row r="30" spans="1:7" ht="12.65" customHeight="1">
      <c r="A30" s="190"/>
      <c r="B30" s="463"/>
      <c r="C30" s="150">
        <f>$C$6</f>
        <v>45838</v>
      </c>
      <c r="D30" s="150">
        <f>$D$6</f>
        <v>45747</v>
      </c>
      <c r="E30" s="150">
        <f>$E$6</f>
        <v>45657</v>
      </c>
      <c r="F30" s="150">
        <f>$F$6</f>
        <v>45565</v>
      </c>
      <c r="G30" s="150">
        <f>$G$6</f>
        <v>45473</v>
      </c>
    </row>
    <row r="31" spans="1:7" ht="12.65" customHeight="1">
      <c r="A31" s="190"/>
      <c r="B31" s="33" t="s">
        <v>4</v>
      </c>
      <c r="C31" s="32">
        <v>375846</v>
      </c>
      <c r="D31" s="107">
        <v>367345.4</v>
      </c>
      <c r="E31" s="32">
        <v>364024.32457629067</v>
      </c>
      <c r="F31" s="107">
        <v>349837.34254447394</v>
      </c>
      <c r="G31" s="32">
        <v>324001.61993616354</v>
      </c>
    </row>
    <row r="32" spans="1:7" ht="12.65" customHeight="1">
      <c r="A32" s="190"/>
      <c r="B32" s="44" t="s">
        <v>100</v>
      </c>
      <c r="C32" s="31">
        <v>327418</v>
      </c>
      <c r="D32" s="106">
        <v>318261.40000000002</v>
      </c>
      <c r="E32" s="31">
        <v>312480.3</v>
      </c>
      <c r="F32" s="106">
        <v>299501.3</v>
      </c>
      <c r="G32" s="31">
        <v>277960.59999999998</v>
      </c>
    </row>
    <row r="33" spans="1:7" ht="12.65" customHeight="1">
      <c r="A33" s="190"/>
      <c r="B33" s="33" t="s">
        <v>57</v>
      </c>
      <c r="C33" s="31">
        <v>223515</v>
      </c>
      <c r="D33" s="106">
        <v>220237.1</v>
      </c>
      <c r="E33" s="31">
        <v>240270.86242091167</v>
      </c>
      <c r="F33" s="106">
        <v>207866.21148811758</v>
      </c>
      <c r="G33" s="31">
        <v>186808.05251124501</v>
      </c>
    </row>
    <row r="34" spans="1:7" ht="12.65" customHeight="1">
      <c r="A34" s="190"/>
      <c r="B34" s="79" t="s">
        <v>58</v>
      </c>
      <c r="C34" s="80">
        <v>0.59469836049871494</v>
      </c>
      <c r="D34" s="181">
        <v>0.59953683917098188</v>
      </c>
      <c r="E34" s="80">
        <v>0.66004067915125464</v>
      </c>
      <c r="F34" s="181">
        <v>0.59417959779891727</v>
      </c>
      <c r="G34" s="80">
        <v>0.57656518059400719</v>
      </c>
    </row>
    <row r="35" spans="1:7" ht="12.65" customHeight="1">
      <c r="A35" s="190"/>
      <c r="B35" s="191" t="s">
        <v>15</v>
      </c>
      <c r="C35" s="31">
        <v>118146</v>
      </c>
      <c r="D35" s="106">
        <v>115614.1</v>
      </c>
      <c r="E35" s="31">
        <v>137205.06942581013</v>
      </c>
      <c r="F35" s="106">
        <v>104732.06175570781</v>
      </c>
      <c r="G35" s="31">
        <v>88027.291132119775</v>
      </c>
    </row>
    <row r="36" spans="1:7" ht="12.65" customHeight="1">
      <c r="A36" s="190"/>
      <c r="B36" s="43" t="s">
        <v>99</v>
      </c>
      <c r="C36" s="110">
        <v>83148</v>
      </c>
      <c r="D36" s="122">
        <v>80872</v>
      </c>
      <c r="E36" s="110">
        <v>105921.79458400012</v>
      </c>
      <c r="F36" s="122">
        <v>73347.789131329802</v>
      </c>
      <c r="G36" s="110">
        <v>54036.650233789755</v>
      </c>
    </row>
    <row r="37" spans="1:7" ht="12.65" customHeight="1">
      <c r="A37" s="190"/>
      <c r="B37" s="288" t="s">
        <v>29</v>
      </c>
      <c r="C37" s="110">
        <v>20972</v>
      </c>
      <c r="D37" s="122">
        <v>22674</v>
      </c>
      <c r="E37" s="110">
        <v>29395.085082576745</v>
      </c>
      <c r="F37" s="122">
        <v>19782.528298890062</v>
      </c>
      <c r="G37" s="110">
        <v>15510.158299457176</v>
      </c>
    </row>
    <row r="38" spans="1:7" ht="12.65" customHeight="1">
      <c r="A38" s="190"/>
      <c r="B38" s="289" t="s">
        <v>219</v>
      </c>
      <c r="C38" s="109">
        <v>62176</v>
      </c>
      <c r="D38" s="174">
        <v>58198</v>
      </c>
      <c r="E38" s="109">
        <v>76526.709501423378</v>
      </c>
      <c r="F38" s="174">
        <v>53565.260832439744</v>
      </c>
      <c r="G38" s="109">
        <v>38526.491934332575</v>
      </c>
    </row>
    <row r="39" spans="1:7" ht="12.65" customHeight="1">
      <c r="A39" s="190"/>
      <c r="B39" s="288" t="s">
        <v>217</v>
      </c>
      <c r="C39" s="110">
        <v>8222</v>
      </c>
      <c r="D39" s="122">
        <v>10161</v>
      </c>
      <c r="E39" s="110">
        <v>21084.605992416822</v>
      </c>
      <c r="F39" s="122">
        <v>12299</v>
      </c>
      <c r="G39" s="110">
        <v>10758</v>
      </c>
    </row>
    <row r="40" spans="1:7" ht="12.65" customHeight="1">
      <c r="A40" s="190"/>
      <c r="B40" s="289" t="s">
        <v>218</v>
      </c>
      <c r="C40" s="291">
        <v>53954</v>
      </c>
      <c r="D40" s="292">
        <v>48037</v>
      </c>
      <c r="E40" s="291">
        <v>55442.603509006556</v>
      </c>
      <c r="F40" s="292">
        <v>41266.260832439744</v>
      </c>
      <c r="G40" s="291">
        <v>27768.491934332578</v>
      </c>
    </row>
    <row r="41" spans="1:7" ht="12.65" customHeight="1">
      <c r="A41" s="190"/>
      <c r="B41" s="66" t="s">
        <v>53</v>
      </c>
      <c r="C41" s="73">
        <v>72733.60805834402</v>
      </c>
      <c r="D41" s="105">
        <v>125525.65417083279</v>
      </c>
      <c r="E41" s="73">
        <v>79795.233858680018</v>
      </c>
      <c r="F41" s="105">
        <v>75848.702877696225</v>
      </c>
      <c r="G41" s="73">
        <v>85030.140603419888</v>
      </c>
    </row>
    <row r="42" spans="1:7" ht="12.65" customHeight="1">
      <c r="A42" s="190"/>
      <c r="B42" s="66" t="s">
        <v>54</v>
      </c>
      <c r="C42" s="71">
        <v>150781.39194165598</v>
      </c>
      <c r="D42" s="182">
        <v>94711.44582916722</v>
      </c>
      <c r="E42" s="71">
        <v>160475.62856223166</v>
      </c>
      <c r="F42" s="182">
        <v>132017.50861042136</v>
      </c>
      <c r="G42" s="71">
        <v>101777.91190782512</v>
      </c>
    </row>
    <row r="43" spans="1:7" ht="12.65" customHeight="1">
      <c r="A43" s="190"/>
      <c r="B43" s="72" t="s">
        <v>62</v>
      </c>
      <c r="C43" s="74">
        <v>5547164.2658512713</v>
      </c>
      <c r="D43" s="183">
        <v>5489380.0619142698</v>
      </c>
      <c r="E43" s="74">
        <v>5396444.39654666</v>
      </c>
      <c r="F43" s="183">
        <v>5298213.0703329546</v>
      </c>
      <c r="G43" s="74">
        <v>5171906.598600233</v>
      </c>
    </row>
    <row r="44" spans="1:7" ht="12.65" customHeight="1">
      <c r="A44" s="190"/>
      <c r="B44" s="1"/>
      <c r="C44" s="1"/>
      <c r="D44" s="1"/>
      <c r="E44" s="1"/>
      <c r="F44" s="1"/>
      <c r="G44" s="1"/>
    </row>
    <row r="45" spans="1:7" ht="12.65" customHeight="1">
      <c r="A45" s="190" t="s">
        <v>95</v>
      </c>
      <c r="B45" s="1" t="s">
        <v>323</v>
      </c>
      <c r="C45" s="1"/>
      <c r="D45" s="1"/>
      <c r="E45" s="1"/>
      <c r="F45" s="1"/>
      <c r="G45" s="1"/>
    </row>
    <row r="46" spans="1:7" ht="12.65" customHeight="1">
      <c r="A46" s="190"/>
      <c r="B46" s="1"/>
      <c r="C46" s="1"/>
      <c r="D46" s="1"/>
      <c r="E46" s="1"/>
      <c r="F46" s="1"/>
      <c r="G46" s="1"/>
    </row>
    <row r="47" spans="1:7" ht="12.65" customHeight="1">
      <c r="A47" s="15"/>
      <c r="B47" s="1"/>
      <c r="C47" s="1"/>
      <c r="D47" s="1"/>
      <c r="E47" s="1"/>
      <c r="F47" s="1"/>
      <c r="G47" s="3" t="str">
        <f>'Trends file-1'!$G$6</f>
        <v>Amount in Rs Mn, except ratios</v>
      </c>
    </row>
    <row r="48" spans="1:7" ht="12.65" customHeight="1">
      <c r="A48" s="15"/>
      <c r="B48" s="462" t="s">
        <v>0</v>
      </c>
      <c r="C48" s="464" t="s">
        <v>1</v>
      </c>
      <c r="D48" s="465"/>
      <c r="E48" s="465"/>
      <c r="F48" s="465"/>
      <c r="G48" s="465"/>
    </row>
    <row r="49" spans="1:7" ht="24" customHeight="1">
      <c r="A49" s="15"/>
      <c r="B49" s="463"/>
      <c r="C49" s="150">
        <f>$C$6</f>
        <v>45838</v>
      </c>
      <c r="D49" s="150">
        <f>$D$6</f>
        <v>45747</v>
      </c>
      <c r="E49" s="150">
        <f>$E$6</f>
        <v>45657</v>
      </c>
      <c r="F49" s="150">
        <f>$F$6</f>
        <v>45565</v>
      </c>
      <c r="G49" s="150">
        <f>$G$6</f>
        <v>45473</v>
      </c>
    </row>
    <row r="50" spans="1:7" ht="12.65" customHeight="1">
      <c r="A50" s="198"/>
      <c r="B50" s="33" t="s">
        <v>4</v>
      </c>
      <c r="C50" s="32">
        <v>338207</v>
      </c>
      <c r="D50" s="107">
        <v>331007</v>
      </c>
      <c r="E50" s="32">
        <v>330805</v>
      </c>
      <c r="F50" s="107">
        <v>315607</v>
      </c>
      <c r="G50" s="32">
        <v>290461</v>
      </c>
    </row>
    <row r="51" spans="1:7" ht="12.65" customHeight="1">
      <c r="A51" s="198"/>
      <c r="B51" s="33" t="s">
        <v>57</v>
      </c>
      <c r="C51" s="136">
        <v>196435</v>
      </c>
      <c r="D51" s="387">
        <v>191243</v>
      </c>
      <c r="E51" s="136">
        <v>185913</v>
      </c>
      <c r="F51" s="387">
        <v>172950</v>
      </c>
      <c r="G51" s="136">
        <v>155991</v>
      </c>
    </row>
    <row r="52" spans="1:7" ht="12.65" customHeight="1">
      <c r="A52" s="198"/>
      <c r="B52" s="79" t="s">
        <v>58</v>
      </c>
      <c r="C52" s="386">
        <v>0.58081293409066048</v>
      </c>
      <c r="D52" s="388">
        <v>0.57776119538257498</v>
      </c>
      <c r="E52" s="386">
        <v>0.56200178352806029</v>
      </c>
      <c r="F52" s="388">
        <v>0.54799164784051047</v>
      </c>
      <c r="G52" s="386">
        <v>0.53704628160062795</v>
      </c>
    </row>
    <row r="53" spans="1:7" ht="12.65" customHeight="1">
      <c r="A53" s="198"/>
      <c r="B53" s="191" t="s">
        <v>15</v>
      </c>
      <c r="C53" s="136">
        <v>101849.624243</v>
      </c>
      <c r="D53" s="387">
        <v>97160.426455599998</v>
      </c>
      <c r="E53" s="136">
        <v>91734.559955000004</v>
      </c>
      <c r="F53" s="387">
        <v>78944</v>
      </c>
      <c r="G53" s="136">
        <v>66120</v>
      </c>
    </row>
    <row r="54" spans="1:7" ht="12.65" customHeight="1">
      <c r="A54" s="198"/>
      <c r="B54" s="66" t="s">
        <v>53</v>
      </c>
      <c r="C54" s="73">
        <v>54507.212814823688</v>
      </c>
      <c r="D54" s="385">
        <v>103673.77761156621</v>
      </c>
      <c r="E54" s="110">
        <v>68636.972647000017</v>
      </c>
      <c r="F54" s="290">
        <v>62599.134495766222</v>
      </c>
      <c r="G54" s="110">
        <v>67811.686184239908</v>
      </c>
    </row>
    <row r="55" spans="1:7" ht="12.65" customHeight="1">
      <c r="A55" s="198"/>
      <c r="B55" s="66" t="s">
        <v>54</v>
      </c>
      <c r="C55" s="71">
        <v>141927.7871851763</v>
      </c>
      <c r="D55" s="182">
        <v>87569.222388433787</v>
      </c>
      <c r="E55" s="71">
        <v>117276.02735299998</v>
      </c>
      <c r="F55" s="182">
        <v>110350.86550423378</v>
      </c>
      <c r="G55" s="71">
        <v>88179.313815760092</v>
      </c>
    </row>
    <row r="56" spans="1:7" ht="12.65" customHeight="1">
      <c r="A56" s="198"/>
      <c r="B56" s="72" t="s">
        <v>62</v>
      </c>
      <c r="C56" s="74">
        <v>4450113.3014732711</v>
      </c>
      <c r="D56" s="183">
        <v>4407579.4865302695</v>
      </c>
      <c r="E56" s="74">
        <v>4341887.7251126599</v>
      </c>
      <c r="F56" s="183">
        <v>4605013.2023866596</v>
      </c>
      <c r="G56" s="74">
        <v>4489486.6493026605</v>
      </c>
    </row>
    <row r="57" spans="1:7" customFormat="1" ht="11.25" customHeight="1">
      <c r="B57" s="467"/>
      <c r="C57" s="467"/>
      <c r="D57" s="467"/>
      <c r="E57" s="467"/>
      <c r="F57" s="467"/>
      <c r="G57" s="467"/>
    </row>
    <row r="58" spans="1:7" ht="12.65" customHeight="1">
      <c r="A58" s="16"/>
      <c r="B58" s="78" t="s">
        <v>64</v>
      </c>
      <c r="C58" s="1"/>
      <c r="D58" s="1"/>
      <c r="E58" s="1"/>
      <c r="F58" s="1"/>
      <c r="G58" s="1"/>
    </row>
    <row r="59" spans="1:7" customFormat="1" ht="12.65" customHeight="1"/>
    <row r="60" spans="1:7" ht="12.65" customHeight="1">
      <c r="A60" s="15" t="s">
        <v>103</v>
      </c>
      <c r="B60" s="1" t="s">
        <v>296</v>
      </c>
      <c r="C60" s="1"/>
      <c r="D60" s="1"/>
      <c r="E60" s="1"/>
      <c r="F60" s="1"/>
      <c r="G60" s="1"/>
    </row>
    <row r="61" spans="1:7" ht="12.65" customHeight="1">
      <c r="A61" s="16"/>
      <c r="G61" s="3" t="str">
        <f>'Trends file-1'!$G$6</f>
        <v>Amount in Rs Mn, except ratios</v>
      </c>
    </row>
    <row r="62" spans="1:7" ht="12.75" customHeight="1">
      <c r="A62" s="16"/>
      <c r="B62" s="462" t="s">
        <v>0</v>
      </c>
      <c r="C62" s="464" t="s">
        <v>1</v>
      </c>
      <c r="D62" s="465"/>
      <c r="E62" s="465"/>
      <c r="F62" s="465"/>
      <c r="G62" s="465"/>
    </row>
    <row r="63" spans="1:7" ht="25" customHeight="1">
      <c r="A63" s="16"/>
      <c r="B63" s="463"/>
      <c r="C63" s="150">
        <f>$C$6</f>
        <v>45838</v>
      </c>
      <c r="D63" s="150">
        <f>$D$6</f>
        <v>45747</v>
      </c>
      <c r="E63" s="150">
        <f>$E$6</f>
        <v>45657</v>
      </c>
      <c r="F63" s="150">
        <f>$F$6</f>
        <v>45565</v>
      </c>
      <c r="G63" s="150">
        <f>$G$6</f>
        <v>45473</v>
      </c>
    </row>
    <row r="64" spans="1:7" ht="12.65" customHeight="1">
      <c r="A64" s="199"/>
      <c r="B64" s="2" t="s">
        <v>4</v>
      </c>
      <c r="C64" s="32">
        <v>273966</v>
      </c>
      <c r="D64" s="107">
        <v>266168.40000000002</v>
      </c>
      <c r="E64" s="32">
        <v>262687</v>
      </c>
      <c r="F64" s="107">
        <v>248371</v>
      </c>
      <c r="G64" s="32">
        <v>225274.4</v>
      </c>
    </row>
    <row r="65" spans="1:7" ht="12.65" customHeight="1">
      <c r="A65" s="199"/>
      <c r="B65" s="2" t="s">
        <v>57</v>
      </c>
      <c r="C65" s="31">
        <v>162743</v>
      </c>
      <c r="D65" s="106">
        <v>157535</v>
      </c>
      <c r="E65" s="31">
        <v>154568</v>
      </c>
      <c r="F65" s="106">
        <v>141710</v>
      </c>
      <c r="G65" s="31">
        <v>125274</v>
      </c>
    </row>
    <row r="66" spans="1:7" s="1" customFormat="1" ht="10.5">
      <c r="A66" s="199"/>
      <c r="B66" s="79" t="s">
        <v>58</v>
      </c>
      <c r="C66" s="80">
        <v>0.59402626603301134</v>
      </c>
      <c r="D66" s="181">
        <v>0.59186214441684282</v>
      </c>
      <c r="E66" s="80">
        <v>0.58841130318592094</v>
      </c>
      <c r="F66" s="181">
        <v>0.57055775432719602</v>
      </c>
      <c r="G66" s="80">
        <v>0.55609514441054997</v>
      </c>
    </row>
    <row r="67" spans="1:7" ht="12.65" customHeight="1">
      <c r="A67" s="199"/>
      <c r="B67" s="195" t="s">
        <v>15</v>
      </c>
      <c r="C67" s="31">
        <v>84127</v>
      </c>
      <c r="D67" s="106">
        <v>78407</v>
      </c>
      <c r="E67" s="31">
        <v>74979</v>
      </c>
      <c r="F67" s="106">
        <v>61891</v>
      </c>
      <c r="G67" s="31">
        <v>48372</v>
      </c>
    </row>
    <row r="68" spans="1:7" s="1" customFormat="1" ht="10.5">
      <c r="A68" s="199"/>
      <c r="B68" s="66" t="s">
        <v>53</v>
      </c>
      <c r="C68" s="73">
        <v>29587.5363697455</v>
      </c>
      <c r="D68" s="105">
        <v>60375.928556145751</v>
      </c>
      <c r="E68" s="73">
        <v>43524.745112311211</v>
      </c>
      <c r="F68" s="105">
        <v>39881.223553814874</v>
      </c>
      <c r="G68" s="73">
        <v>48480.646700913472</v>
      </c>
    </row>
    <row r="69" spans="1:7" s="1" customFormat="1" ht="10.5">
      <c r="A69" s="199"/>
      <c r="B69" s="66" t="s">
        <v>54</v>
      </c>
      <c r="C69" s="71">
        <v>133155.4636302545</v>
      </c>
      <c r="D69" s="182">
        <v>97159.071443854249</v>
      </c>
      <c r="E69" s="71">
        <v>111043.25488768879</v>
      </c>
      <c r="F69" s="182">
        <v>101828.77644618513</v>
      </c>
      <c r="G69" s="71">
        <v>76793.353299086535</v>
      </c>
    </row>
    <row r="70" spans="1:7" s="1" customFormat="1" ht="10.5">
      <c r="A70" s="199"/>
      <c r="B70" s="72" t="s">
        <v>62</v>
      </c>
      <c r="C70" s="74">
        <v>3702011.5703280005</v>
      </c>
      <c r="D70" s="183">
        <v>3682748.4737800001</v>
      </c>
      <c r="E70" s="74">
        <v>3655938.6672670003</v>
      </c>
      <c r="F70" s="183">
        <v>3638632.6163409995</v>
      </c>
      <c r="G70" s="74">
        <v>3546874.5564206303</v>
      </c>
    </row>
    <row r="71" spans="1:7" s="33" customFormat="1" ht="20.25" customHeight="1">
      <c r="A71" s="287"/>
      <c r="B71" s="429"/>
      <c r="C71" s="429"/>
      <c r="D71" s="429"/>
      <c r="E71" s="429"/>
      <c r="F71" s="429"/>
      <c r="G71" s="429"/>
    </row>
    <row r="72" spans="1:7">
      <c r="A72" s="16"/>
      <c r="B72" s="24"/>
      <c r="C72" s="24"/>
      <c r="D72" s="24"/>
      <c r="E72" s="24"/>
      <c r="F72" s="24"/>
    </row>
    <row r="73" spans="1:7" ht="12.65" customHeight="1">
      <c r="A73" s="15" t="s">
        <v>104</v>
      </c>
      <c r="B73" s="1" t="s">
        <v>297</v>
      </c>
      <c r="C73" s="1"/>
      <c r="D73" s="1"/>
      <c r="E73" s="1"/>
      <c r="F73" s="1"/>
      <c r="G73" s="1"/>
    </row>
    <row r="74" spans="1:7" ht="12.65" customHeight="1">
      <c r="A74" s="16"/>
      <c r="G74" s="3" t="str">
        <f>'Trends file-1'!$G$6</f>
        <v>Amount in Rs Mn, except ratios</v>
      </c>
    </row>
    <row r="75" spans="1:7" ht="12.75" customHeight="1">
      <c r="A75" s="16"/>
      <c r="B75" s="462" t="s">
        <v>0</v>
      </c>
      <c r="C75" s="464" t="s">
        <v>1</v>
      </c>
      <c r="D75" s="465"/>
      <c r="E75" s="465"/>
      <c r="F75" s="465"/>
      <c r="G75" s="465"/>
    </row>
    <row r="76" spans="1:7" ht="25" customHeight="1">
      <c r="A76" s="16"/>
      <c r="B76" s="463"/>
      <c r="C76" s="150">
        <f>$C$6</f>
        <v>45838</v>
      </c>
      <c r="D76" s="150">
        <f>$D$6</f>
        <v>45747</v>
      </c>
      <c r="E76" s="150">
        <f>$E$6</f>
        <v>45657</v>
      </c>
      <c r="F76" s="150">
        <f>$F$6</f>
        <v>45565</v>
      </c>
      <c r="G76" s="150">
        <f>$G$6</f>
        <v>45473</v>
      </c>
    </row>
    <row r="77" spans="1:7" ht="12.65" customHeight="1">
      <c r="A77" s="199"/>
      <c r="B77" s="2" t="s">
        <v>4</v>
      </c>
      <c r="C77" s="32">
        <v>17179</v>
      </c>
      <c r="D77" s="107">
        <v>15960.701179760001</v>
      </c>
      <c r="E77" s="32">
        <v>15092</v>
      </c>
      <c r="F77" s="107">
        <v>14321</v>
      </c>
      <c r="G77" s="32">
        <v>13670</v>
      </c>
    </row>
    <row r="78" spans="1:7" ht="12.65" customHeight="1">
      <c r="A78" s="199"/>
      <c r="B78" s="2" t="s">
        <v>57</v>
      </c>
      <c r="C78" s="31">
        <v>8589</v>
      </c>
      <c r="D78" s="106">
        <v>7956.7553189099999</v>
      </c>
      <c r="E78" s="31">
        <v>7465</v>
      </c>
      <c r="F78" s="106">
        <v>7203</v>
      </c>
      <c r="G78" s="31">
        <v>6867</v>
      </c>
    </row>
    <row r="79" spans="1:7" ht="12.65" customHeight="1">
      <c r="A79" s="199"/>
      <c r="B79" s="79" t="s">
        <v>58</v>
      </c>
      <c r="C79" s="80">
        <v>0.49997089469701378</v>
      </c>
      <c r="D79" s="181">
        <v>0.49852166451183721</v>
      </c>
      <c r="E79" s="80">
        <v>0.49463291810230586</v>
      </c>
      <c r="F79" s="181">
        <v>0.50296766985545704</v>
      </c>
      <c r="G79" s="80">
        <v>0.50234089246525238</v>
      </c>
    </row>
    <row r="80" spans="1:7" s="1" customFormat="1" ht="10.5">
      <c r="A80" s="199"/>
      <c r="B80" s="195" t="s">
        <v>15</v>
      </c>
      <c r="C80" s="31">
        <v>2957</v>
      </c>
      <c r="D80" s="106">
        <v>3218.9311841499998</v>
      </c>
      <c r="E80" s="31">
        <v>3292</v>
      </c>
      <c r="F80" s="106">
        <v>3385</v>
      </c>
      <c r="G80" s="31">
        <v>3481</v>
      </c>
    </row>
    <row r="81" spans="1:7" s="1" customFormat="1" ht="10.5">
      <c r="A81" s="199"/>
      <c r="B81" s="66" t="s">
        <v>53</v>
      </c>
      <c r="C81" s="73">
        <v>14571.303391080201</v>
      </c>
      <c r="D81" s="105">
        <v>15169.316554770303</v>
      </c>
      <c r="E81" s="73">
        <v>11403.185983822399</v>
      </c>
      <c r="F81" s="105">
        <v>9460.0614370519997</v>
      </c>
      <c r="G81" s="73">
        <v>7072.2860581035766</v>
      </c>
    </row>
    <row r="82" spans="1:7" s="1" customFormat="1" ht="10.5">
      <c r="A82" s="199"/>
      <c r="B82" s="66" t="s">
        <v>54</v>
      </c>
      <c r="C82" s="73">
        <v>-5982.3033910802005</v>
      </c>
      <c r="D82" s="105">
        <v>-7212.561235860303</v>
      </c>
      <c r="E82" s="73">
        <v>-3938.1859838223991</v>
      </c>
      <c r="F82" s="105">
        <v>-2257.0614370519997</v>
      </c>
      <c r="G82" s="73">
        <v>-205.28605810357658</v>
      </c>
    </row>
    <row r="83" spans="1:7" s="1" customFormat="1" ht="10.5">
      <c r="A83" s="199"/>
      <c r="B83" s="72" t="s">
        <v>62</v>
      </c>
      <c r="C83" s="74">
        <v>216185.60408724</v>
      </c>
      <c r="D83" s="183">
        <v>201744.60190423997</v>
      </c>
      <c r="E83" s="74">
        <v>187286.08824062999</v>
      </c>
      <c r="F83" s="183">
        <v>175949.27935862998</v>
      </c>
      <c r="G83" s="74">
        <v>169050.62901423997</v>
      </c>
    </row>
    <row r="84" spans="1:7" ht="27" customHeight="1">
      <c r="A84" s="16"/>
      <c r="B84" s="432"/>
      <c r="C84" s="432"/>
      <c r="D84" s="432"/>
      <c r="E84" s="432"/>
      <c r="F84" s="432"/>
      <c r="G84" s="432"/>
    </row>
    <row r="85" spans="1:7" ht="10.5">
      <c r="A85" s="15" t="s">
        <v>105</v>
      </c>
      <c r="B85" s="1" t="s">
        <v>72</v>
      </c>
      <c r="C85" s="1"/>
      <c r="D85" s="1"/>
      <c r="E85" s="1"/>
      <c r="F85" s="1"/>
      <c r="G85" s="1"/>
    </row>
    <row r="86" spans="1:7">
      <c r="A86" s="16"/>
      <c r="G86" s="3" t="str">
        <f>'Trends file-1'!$G$6</f>
        <v>Amount in Rs Mn, except ratios</v>
      </c>
    </row>
    <row r="87" spans="1:7" ht="12.75" customHeight="1">
      <c r="A87" s="16"/>
      <c r="B87" s="462" t="s">
        <v>0</v>
      </c>
      <c r="C87" s="464" t="s">
        <v>1</v>
      </c>
      <c r="D87" s="465"/>
      <c r="E87" s="465"/>
      <c r="F87" s="465"/>
      <c r="G87" s="465"/>
    </row>
    <row r="88" spans="1:7" ht="24.75" customHeight="1">
      <c r="A88" s="16"/>
      <c r="B88" s="463"/>
      <c r="C88" s="150">
        <f>$C$6</f>
        <v>45838</v>
      </c>
      <c r="D88" s="150">
        <f>$D$6</f>
        <v>45747</v>
      </c>
      <c r="E88" s="150">
        <f>$E$6</f>
        <v>45657</v>
      </c>
      <c r="F88" s="150">
        <f>$F$6</f>
        <v>45565</v>
      </c>
      <c r="G88" s="150">
        <f>$G$6</f>
        <v>45473</v>
      </c>
    </row>
    <row r="89" spans="1:7">
      <c r="A89" s="199"/>
      <c r="B89" s="2" t="s">
        <v>4</v>
      </c>
      <c r="C89" s="32">
        <v>7628</v>
      </c>
      <c r="D89" s="107">
        <v>7644.2988202400002</v>
      </c>
      <c r="E89" s="32">
        <v>7607</v>
      </c>
      <c r="F89" s="107">
        <v>7586</v>
      </c>
      <c r="G89" s="32">
        <v>7771</v>
      </c>
    </row>
    <row r="90" spans="1:7">
      <c r="A90" s="199"/>
      <c r="B90" s="2" t="s">
        <v>57</v>
      </c>
      <c r="C90" s="31">
        <v>3882</v>
      </c>
      <c r="D90" s="106">
        <v>3849.2446810900001</v>
      </c>
      <c r="E90" s="31">
        <v>4425</v>
      </c>
      <c r="F90" s="106">
        <v>4243</v>
      </c>
      <c r="G90" s="31">
        <v>4402</v>
      </c>
    </row>
    <row r="91" spans="1:7">
      <c r="A91" s="199"/>
      <c r="B91" s="79" t="s">
        <v>58</v>
      </c>
      <c r="C91" s="80">
        <v>0.50891452543261673</v>
      </c>
      <c r="D91" s="181">
        <v>0.5035445070381418</v>
      </c>
      <c r="E91" s="80">
        <v>0.58170106480872885</v>
      </c>
      <c r="F91" s="181">
        <v>0.55931979963089906</v>
      </c>
      <c r="G91" s="80">
        <v>0.56646506241153005</v>
      </c>
    </row>
    <row r="92" spans="1:7">
      <c r="A92" s="199"/>
      <c r="B92" s="195" t="s">
        <v>15</v>
      </c>
      <c r="C92" s="31">
        <v>24</v>
      </c>
      <c r="D92" s="106">
        <v>-52.931184149999993</v>
      </c>
      <c r="E92" s="31">
        <v>313</v>
      </c>
      <c r="F92" s="106">
        <v>12</v>
      </c>
      <c r="G92" s="31">
        <v>832</v>
      </c>
    </row>
    <row r="93" spans="1:7">
      <c r="A93" s="199"/>
      <c r="B93" s="66" t="s">
        <v>53</v>
      </c>
      <c r="C93" s="73">
        <v>3056.9753110000001</v>
      </c>
      <c r="D93" s="105">
        <v>3695.069532999998</v>
      </c>
      <c r="E93" s="73">
        <v>4626.513339000001</v>
      </c>
      <c r="F93" s="105">
        <v>4251.6728830000002</v>
      </c>
      <c r="G93" s="73">
        <v>4078.0986539999999</v>
      </c>
    </row>
    <row r="94" spans="1:7">
      <c r="A94" s="199"/>
      <c r="B94" s="66" t="s">
        <v>54</v>
      </c>
      <c r="C94" s="31">
        <v>825.02468899999985</v>
      </c>
      <c r="D94" s="106">
        <v>154.17514809000204</v>
      </c>
      <c r="E94" s="31">
        <v>-201.513339000001</v>
      </c>
      <c r="F94" s="106">
        <v>-8.6728830000001835</v>
      </c>
      <c r="G94" s="31">
        <v>323.9013460000001</v>
      </c>
    </row>
    <row r="95" spans="1:7">
      <c r="A95" s="199"/>
      <c r="B95" s="72" t="s">
        <v>62</v>
      </c>
      <c r="C95" s="74">
        <v>138629.69243299999</v>
      </c>
      <c r="D95" s="183">
        <v>136178.23506999997</v>
      </c>
      <c r="E95" s="74">
        <v>134100.914188</v>
      </c>
      <c r="F95" s="183">
        <v>133432.70576300003</v>
      </c>
      <c r="G95" s="74">
        <v>132596.74665839001</v>
      </c>
    </row>
    <row r="96" spans="1:7" ht="7.5" customHeight="1">
      <c r="A96" s="16"/>
      <c r="B96" s="466"/>
      <c r="C96" s="466"/>
      <c r="D96" s="466"/>
      <c r="E96" s="466"/>
      <c r="F96" s="466"/>
      <c r="G96" s="466"/>
    </row>
    <row r="97" spans="1:7">
      <c r="A97" s="16"/>
      <c r="B97" s="393"/>
      <c r="C97" s="393"/>
      <c r="D97" s="393"/>
      <c r="E97" s="393"/>
      <c r="F97" s="393"/>
      <c r="G97" s="393"/>
    </row>
    <row r="98" spans="1:7" ht="10.5">
      <c r="A98" s="16"/>
      <c r="B98" s="78" t="s">
        <v>65</v>
      </c>
      <c r="C98" s="78"/>
      <c r="D98" s="78"/>
      <c r="E98" s="78"/>
    </row>
    <row r="99" spans="1:7">
      <c r="A99" s="16"/>
    </row>
    <row r="100" spans="1:7" ht="12.65" customHeight="1">
      <c r="A100" s="15" t="s">
        <v>106</v>
      </c>
      <c r="B100" s="1" t="s">
        <v>298</v>
      </c>
      <c r="C100" s="1"/>
      <c r="D100" s="1"/>
      <c r="E100" s="1"/>
      <c r="F100" s="1"/>
      <c r="G100" s="1"/>
    </row>
    <row r="101" spans="1:7" ht="12.65" customHeight="1">
      <c r="A101" s="16"/>
      <c r="G101" s="3" t="str">
        <f>'Trends file-1'!$G$6</f>
        <v>Amount in Rs Mn, except ratios</v>
      </c>
    </row>
    <row r="102" spans="1:7" ht="12.75" customHeight="1">
      <c r="A102" s="16"/>
      <c r="B102" s="462" t="s">
        <v>0</v>
      </c>
      <c r="C102" s="464" t="s">
        <v>1</v>
      </c>
      <c r="D102" s="465"/>
      <c r="E102" s="465"/>
      <c r="F102" s="465"/>
      <c r="G102" s="465"/>
    </row>
    <row r="103" spans="1:7" ht="25" customHeight="1">
      <c r="A103" s="16"/>
      <c r="B103" s="463"/>
      <c r="C103" s="150">
        <f>$C$6</f>
        <v>45838</v>
      </c>
      <c r="D103" s="150">
        <f>$D$6</f>
        <v>45747</v>
      </c>
      <c r="E103" s="150">
        <f>$E$6</f>
        <v>45657</v>
      </c>
      <c r="F103" s="150">
        <f>$F$6</f>
        <v>45565</v>
      </c>
      <c r="G103" s="150">
        <f>$G$6</f>
        <v>45473</v>
      </c>
    </row>
    <row r="104" spans="1:7" ht="12.65" customHeight="1">
      <c r="A104" s="199"/>
      <c r="B104" s="2" t="s">
        <v>4</v>
      </c>
      <c r="C104" s="32">
        <v>50571</v>
      </c>
      <c r="D104" s="107">
        <v>53155</v>
      </c>
      <c r="E104" s="32">
        <v>56459</v>
      </c>
      <c r="F104" s="107">
        <v>56555</v>
      </c>
      <c r="G104" s="32">
        <v>54765</v>
      </c>
    </row>
    <row r="105" spans="1:7" ht="12.65" customHeight="1">
      <c r="A105" s="199"/>
      <c r="B105" s="2" t="s">
        <v>57</v>
      </c>
      <c r="C105" s="31">
        <v>21535</v>
      </c>
      <c r="D105" s="106">
        <v>22359</v>
      </c>
      <c r="E105" s="31">
        <v>19846</v>
      </c>
      <c r="F105" s="106">
        <v>20208</v>
      </c>
      <c r="G105" s="31">
        <v>19855</v>
      </c>
    </row>
    <row r="106" spans="1:7" ht="12.65" customHeight="1">
      <c r="A106" s="199"/>
      <c r="B106" s="79" t="s">
        <v>58</v>
      </c>
      <c r="C106" s="80">
        <v>0.42583694212097845</v>
      </c>
      <c r="D106" s="181">
        <v>0.42063775750164611</v>
      </c>
      <c r="E106" s="80">
        <v>0.35151171646681661</v>
      </c>
      <c r="F106" s="181">
        <v>0.35731588718946161</v>
      </c>
      <c r="G106" s="80">
        <v>0.36254907331324754</v>
      </c>
    </row>
    <row r="107" spans="1:7" s="1" customFormat="1" ht="10.5">
      <c r="A107" s="199"/>
      <c r="B107" s="195" t="s">
        <v>15</v>
      </c>
      <c r="C107" s="31">
        <v>15407</v>
      </c>
      <c r="D107" s="106">
        <v>16425</v>
      </c>
      <c r="E107" s="31">
        <v>13926</v>
      </c>
      <c r="F107" s="106">
        <v>14441</v>
      </c>
      <c r="G107" s="31">
        <v>14330</v>
      </c>
    </row>
    <row r="108" spans="1:7" s="1" customFormat="1" ht="10.5">
      <c r="A108" s="199"/>
      <c r="B108" s="66" t="s">
        <v>53</v>
      </c>
      <c r="C108" s="73">
        <v>7312.0596189979888</v>
      </c>
      <c r="D108" s="105">
        <v>24852.737935650151</v>
      </c>
      <c r="E108" s="73">
        <v>9082.5282118664036</v>
      </c>
      <c r="F108" s="105">
        <v>9006.1766218993525</v>
      </c>
      <c r="G108" s="73">
        <v>8180.6547712228621</v>
      </c>
    </row>
    <row r="109" spans="1:7" s="1" customFormat="1" ht="10.5">
      <c r="A109" s="199"/>
      <c r="B109" s="66" t="s">
        <v>54</v>
      </c>
      <c r="C109" s="73">
        <v>14222.940381002012</v>
      </c>
      <c r="D109" s="182">
        <v>-2493.7379356501515</v>
      </c>
      <c r="E109" s="71">
        <v>10763.471788133596</v>
      </c>
      <c r="F109" s="182">
        <v>11201.823378100647</v>
      </c>
      <c r="G109" s="71">
        <v>11674.345228777138</v>
      </c>
    </row>
    <row r="110" spans="1:7" s="1" customFormat="1" ht="10.5">
      <c r="A110" s="199"/>
      <c r="B110" s="72" t="s">
        <v>62</v>
      </c>
      <c r="C110" s="74">
        <v>382536.36343839997</v>
      </c>
      <c r="D110" s="183">
        <v>376304.26368839998</v>
      </c>
      <c r="E110" s="74">
        <v>353672.14760339999</v>
      </c>
      <c r="F110" s="183">
        <v>343975.90947839996</v>
      </c>
      <c r="G110" s="74">
        <v>336571.54714540002</v>
      </c>
    </row>
    <row r="111" spans="1:7" ht="12.75" customHeight="1">
      <c r="A111" s="16"/>
      <c r="B111" s="469"/>
      <c r="C111" s="469"/>
      <c r="D111" s="469"/>
      <c r="E111" s="469"/>
      <c r="F111" s="469"/>
      <c r="G111" s="469"/>
    </row>
    <row r="112" spans="1:7" ht="12.75" customHeight="1">
      <c r="A112" s="15" t="s">
        <v>306</v>
      </c>
      <c r="B112" s="1" t="s">
        <v>305</v>
      </c>
      <c r="C112" s="1"/>
      <c r="D112" s="1"/>
      <c r="E112" s="1"/>
      <c r="F112" s="1"/>
      <c r="G112" s="1"/>
    </row>
    <row r="113" spans="1:7" ht="12.75" customHeight="1">
      <c r="A113" s="16"/>
      <c r="G113" s="3" t="str">
        <f>'Trends file-1'!$G$6</f>
        <v>Amount in Rs Mn, except ratios</v>
      </c>
    </row>
    <row r="114" spans="1:7" ht="12.75" customHeight="1">
      <c r="A114" s="16"/>
      <c r="B114" s="462" t="s">
        <v>0</v>
      </c>
      <c r="C114" s="464" t="s">
        <v>1</v>
      </c>
      <c r="D114" s="465"/>
      <c r="E114" s="465"/>
      <c r="F114" s="465"/>
      <c r="G114" s="465"/>
    </row>
    <row r="115" spans="1:7" ht="12.75" customHeight="1">
      <c r="A115" s="16"/>
      <c r="B115" s="463"/>
      <c r="C115" s="150">
        <f>$C$6</f>
        <v>45838</v>
      </c>
      <c r="D115" s="150">
        <f>$D$6</f>
        <v>45747</v>
      </c>
      <c r="E115" s="150">
        <f>$E$6</f>
        <v>45657</v>
      </c>
      <c r="F115" s="150">
        <f>$F$6</f>
        <v>45565</v>
      </c>
      <c r="G115" s="150">
        <f>$G$6</f>
        <v>45473</v>
      </c>
    </row>
    <row r="116" spans="1:7" ht="12.75" customHeight="1">
      <c r="A116" s="199"/>
      <c r="B116" s="2" t="s">
        <v>4</v>
      </c>
      <c r="C116" s="32">
        <v>80576</v>
      </c>
      <c r="D116" s="107">
        <v>77271</v>
      </c>
      <c r="E116" s="32">
        <v>75474.516293170076</v>
      </c>
      <c r="F116" s="107">
        <v>74652.191233836958</v>
      </c>
      <c r="G116" s="32">
        <v>73829.865963583026</v>
      </c>
    </row>
    <row r="117" spans="1:7" ht="12.75" customHeight="1">
      <c r="A117" s="199"/>
      <c r="B117" s="2" t="s">
        <v>57</v>
      </c>
      <c r="C117" s="31">
        <v>44673</v>
      </c>
      <c r="D117" s="106">
        <v>44876</v>
      </c>
      <c r="E117" s="31">
        <v>70810.990295049807</v>
      </c>
      <c r="F117" s="106">
        <v>50208.440398535691</v>
      </c>
      <c r="G117" s="31">
        <v>46018.273843094561</v>
      </c>
    </row>
    <row r="118" spans="1:7" ht="12.75" customHeight="1">
      <c r="A118" s="199"/>
      <c r="B118" s="79" t="s">
        <v>58</v>
      </c>
      <c r="C118" s="80">
        <v>0.5544206711675933</v>
      </c>
      <c r="D118" s="181">
        <v>0.58076121701543915</v>
      </c>
      <c r="E118" s="80">
        <v>0.93821058779621103</v>
      </c>
      <c r="F118" s="181">
        <v>0.67256485802627242</v>
      </c>
      <c r="G118" s="80">
        <v>0.62330160352442354</v>
      </c>
    </row>
    <row r="119" spans="1:7" ht="12.75" customHeight="1">
      <c r="A119" s="199"/>
      <c r="B119" s="195" t="s">
        <v>15</v>
      </c>
      <c r="C119" s="31">
        <v>27224</v>
      </c>
      <c r="D119" s="106">
        <v>27234</v>
      </c>
      <c r="E119" s="31">
        <v>54735.644351759809</v>
      </c>
      <c r="F119" s="106">
        <v>33974.286763125681</v>
      </c>
      <c r="G119" s="31">
        <v>30001.677986414565</v>
      </c>
    </row>
    <row r="120" spans="1:7" ht="12.75" customHeight="1">
      <c r="A120" s="199"/>
      <c r="B120" s="66" t="s">
        <v>53</v>
      </c>
      <c r="C120" s="73">
        <v>19527</v>
      </c>
      <c r="D120" s="105">
        <v>22501.33283811</v>
      </c>
      <c r="E120" s="73">
        <v>12248.261211679999</v>
      </c>
      <c r="F120" s="105">
        <v>15176</v>
      </c>
      <c r="G120" s="73">
        <v>18819</v>
      </c>
    </row>
    <row r="121" spans="1:7" ht="12.75" customHeight="1">
      <c r="A121" s="199"/>
      <c r="B121" s="66" t="s">
        <v>54</v>
      </c>
      <c r="C121" s="71">
        <v>25146</v>
      </c>
      <c r="D121" s="182">
        <v>22374.66716189</v>
      </c>
      <c r="E121" s="71">
        <v>58562.729083369806</v>
      </c>
      <c r="F121" s="182">
        <v>35032.440398535691</v>
      </c>
      <c r="G121" s="71">
        <v>27199.273843094561</v>
      </c>
    </row>
    <row r="122" spans="1:7" ht="12.75" customHeight="1">
      <c r="A122" s="199"/>
      <c r="B122" s="72" t="s">
        <v>62</v>
      </c>
      <c r="C122" s="74">
        <v>1097050.9643780002</v>
      </c>
      <c r="D122" s="183">
        <v>1081800.5753840001</v>
      </c>
      <c r="E122" s="74">
        <v>1054556.6714340001</v>
      </c>
      <c r="F122" s="183">
        <v>700453</v>
      </c>
      <c r="G122" s="74">
        <v>689294</v>
      </c>
    </row>
    <row r="123" spans="1:7" customFormat="1" ht="12.75" customHeight="1">
      <c r="B123" s="395"/>
      <c r="C123" s="395"/>
      <c r="D123" s="395"/>
      <c r="E123" s="395"/>
      <c r="F123" s="395"/>
      <c r="G123" s="395"/>
    </row>
    <row r="124" spans="1:7" s="25" customFormat="1" ht="10.5">
      <c r="A124" s="201">
        <v>4.2</v>
      </c>
      <c r="B124" s="18" t="s">
        <v>221</v>
      </c>
      <c r="C124" s="18"/>
      <c r="D124" s="18"/>
      <c r="E124" s="18"/>
    </row>
    <row r="125" spans="1:7" s="25" customFormat="1">
      <c r="A125" s="91"/>
    </row>
    <row r="126" spans="1:7" s="67" customFormat="1" ht="12.75" customHeight="1">
      <c r="A126" s="273"/>
      <c r="B126" s="1" t="s">
        <v>233</v>
      </c>
      <c r="G126" s="3" t="s">
        <v>160</v>
      </c>
    </row>
    <row r="127" spans="1:7" s="33" customFormat="1" ht="12.75" customHeight="1">
      <c r="A127" s="274"/>
      <c r="B127" s="470" t="s">
        <v>0</v>
      </c>
      <c r="C127" s="471" t="s">
        <v>1</v>
      </c>
      <c r="D127" s="472"/>
      <c r="E127" s="472"/>
      <c r="F127" s="472"/>
      <c r="G127" s="472"/>
    </row>
    <row r="128" spans="1:7" s="33" customFormat="1" ht="24" customHeight="1">
      <c r="A128" s="275"/>
      <c r="B128" s="461"/>
      <c r="C128" s="150">
        <f>$C$6</f>
        <v>45838</v>
      </c>
      <c r="D128" s="150">
        <f>$D$6</f>
        <v>45747</v>
      </c>
      <c r="E128" s="150">
        <f>$E$6</f>
        <v>45657</v>
      </c>
      <c r="F128" s="150">
        <f>$F$6</f>
        <v>45565</v>
      </c>
      <c r="G128" s="150">
        <f>$G$6</f>
        <v>45473</v>
      </c>
    </row>
    <row r="129" spans="1:7" s="33" customFormat="1">
      <c r="A129" s="198"/>
      <c r="B129" s="33" t="s">
        <v>4</v>
      </c>
      <c r="C129" s="276">
        <v>120834</v>
      </c>
      <c r="D129" s="277">
        <v>113762.56917417585</v>
      </c>
      <c r="E129" s="276">
        <v>107032</v>
      </c>
      <c r="F129" s="277">
        <v>101631.15716316091</v>
      </c>
      <c r="G129" s="276">
        <v>96369.348685824269</v>
      </c>
    </row>
    <row r="130" spans="1:7" s="33" customFormat="1">
      <c r="A130" s="198"/>
      <c r="B130" s="33" t="s">
        <v>100</v>
      </c>
      <c r="C130" s="278">
        <v>100011.03696097915</v>
      </c>
      <c r="D130" s="433">
        <v>94035.091381348946</v>
      </c>
      <c r="E130" s="278">
        <v>87760.5</v>
      </c>
      <c r="F130" s="279">
        <v>82930.333820777421</v>
      </c>
      <c r="G130" s="278">
        <v>78679.409813754974</v>
      </c>
    </row>
    <row r="131" spans="1:7" s="33" customFormat="1">
      <c r="A131" s="198"/>
      <c r="B131" s="67" t="s">
        <v>57</v>
      </c>
      <c r="C131" s="278">
        <v>58156.519150583837</v>
      </c>
      <c r="D131" s="279">
        <v>53807.245893841478</v>
      </c>
      <c r="E131" s="278">
        <v>50294.6</v>
      </c>
      <c r="F131" s="279">
        <v>47258.500766475518</v>
      </c>
      <c r="G131" s="278">
        <v>43616.529097564257</v>
      </c>
    </row>
    <row r="132" spans="1:7" s="33" customFormat="1">
      <c r="A132" s="198"/>
      <c r="B132" s="79" t="s">
        <v>58</v>
      </c>
      <c r="C132" s="81">
        <v>0.48129267549351867</v>
      </c>
      <c r="D132" s="184">
        <v>0.47297846984679165</v>
      </c>
      <c r="E132" s="81">
        <v>0.46990245907765898</v>
      </c>
      <c r="F132" s="184">
        <v>0.46499463444114131</v>
      </c>
      <c r="G132" s="81">
        <v>0.4525918933984453</v>
      </c>
    </row>
    <row r="133" spans="1:7" s="33" customFormat="1">
      <c r="A133" s="198"/>
      <c r="B133" s="195" t="s">
        <v>15</v>
      </c>
      <c r="C133" s="278">
        <v>38066.273737921023</v>
      </c>
      <c r="D133" s="279">
        <v>33887.826798250113</v>
      </c>
      <c r="E133" s="278">
        <v>31652.6</v>
      </c>
      <c r="F133" s="279">
        <v>31017.956108219274</v>
      </c>
      <c r="G133" s="278">
        <v>27932.863057466711</v>
      </c>
    </row>
    <row r="134" spans="1:7" s="33" customFormat="1">
      <c r="A134" s="198"/>
      <c r="B134" s="191" t="s">
        <v>99</v>
      </c>
      <c r="C134" s="278">
        <v>23290.217709848021</v>
      </c>
      <c r="D134" s="279">
        <v>15814.549403926436</v>
      </c>
      <c r="E134" s="278">
        <v>14524.6</v>
      </c>
      <c r="F134" s="279">
        <v>17871.099553270149</v>
      </c>
      <c r="G134" s="278">
        <v>16293.722708280256</v>
      </c>
    </row>
    <row r="135" spans="1:7" s="33" customFormat="1" hidden="1">
      <c r="A135" s="198"/>
      <c r="B135" s="288" t="s">
        <v>29</v>
      </c>
      <c r="C135" s="278">
        <v>9958.857192193931</v>
      </c>
      <c r="D135" s="279">
        <v>7464.6678076289018</v>
      </c>
      <c r="E135" s="278">
        <v>8244</v>
      </c>
      <c r="F135" s="279">
        <v>7778.150985436022</v>
      </c>
      <c r="G135" s="278">
        <v>7156.3503369203445</v>
      </c>
    </row>
    <row r="136" spans="1:7" s="33" customFormat="1" ht="10.5">
      <c r="A136" s="198"/>
      <c r="B136" s="289" t="s">
        <v>219</v>
      </c>
      <c r="C136" s="291">
        <v>13331.36051765409</v>
      </c>
      <c r="D136" s="292">
        <v>8349.881596297535</v>
      </c>
      <c r="E136" s="291">
        <v>6280.8</v>
      </c>
      <c r="F136" s="292">
        <v>10092.948567834126</v>
      </c>
      <c r="G136" s="291">
        <v>9137.5723713599127</v>
      </c>
    </row>
    <row r="137" spans="1:7" s="33" customFormat="1">
      <c r="A137" s="198"/>
      <c r="B137" s="288" t="s">
        <v>217</v>
      </c>
      <c r="C137" s="278">
        <v>6628.0574944065866</v>
      </c>
      <c r="D137" s="279">
        <v>4675.5664624302008</v>
      </c>
      <c r="E137" s="278">
        <v>3983</v>
      </c>
      <c r="F137" s="279">
        <v>5539.4180487123504</v>
      </c>
      <c r="G137" s="278">
        <v>5120.6980165724999</v>
      </c>
    </row>
    <row r="138" spans="1:7" s="33" customFormat="1" ht="10.5">
      <c r="A138" s="198"/>
      <c r="B138" s="289" t="s">
        <v>218</v>
      </c>
      <c r="C138" s="291">
        <v>6703.303023247503</v>
      </c>
      <c r="D138" s="292">
        <v>3674.3151338673342</v>
      </c>
      <c r="E138" s="291">
        <v>2297.8000000000002</v>
      </c>
      <c r="F138" s="292">
        <v>4553.330519121776</v>
      </c>
      <c r="G138" s="291">
        <v>4016.8743547874128</v>
      </c>
    </row>
    <row r="139" spans="1:7" s="33" customFormat="1">
      <c r="A139" s="198"/>
      <c r="B139" s="66" t="s">
        <v>53</v>
      </c>
      <c r="C139" s="73">
        <v>10336.062000000002</v>
      </c>
      <c r="D139" s="105">
        <v>18482.64143333333</v>
      </c>
      <c r="E139" s="73">
        <v>11813.066999999997</v>
      </c>
      <c r="F139" s="105">
        <v>14150.262966666667</v>
      </c>
      <c r="G139" s="73">
        <v>12253.927350000002</v>
      </c>
    </row>
    <row r="140" spans="1:7" s="33" customFormat="1">
      <c r="A140" s="198"/>
      <c r="B140" s="66" t="s">
        <v>54</v>
      </c>
      <c r="C140" s="73">
        <v>47820.457150583832</v>
      </c>
      <c r="D140" s="105">
        <v>35324.004460508149</v>
      </c>
      <c r="E140" s="73">
        <v>38481.833000000006</v>
      </c>
      <c r="F140" s="105">
        <v>33108.537799808859</v>
      </c>
      <c r="G140" s="73">
        <v>31362.601747564255</v>
      </c>
    </row>
    <row r="141" spans="1:7" s="33" customFormat="1">
      <c r="A141" s="198"/>
      <c r="B141" s="104" t="s">
        <v>62</v>
      </c>
      <c r="C141" s="74">
        <v>765790</v>
      </c>
      <c r="D141" s="183">
        <v>734255.75482299994</v>
      </c>
      <c r="E141" s="74">
        <v>690275.39407699998</v>
      </c>
      <c r="F141" s="183">
        <v>601732.01513000007</v>
      </c>
      <c r="G141" s="74">
        <v>598009.44432199991</v>
      </c>
    </row>
    <row r="142" spans="1:7" s="4" customFormat="1">
      <c r="A142" s="280"/>
      <c r="B142" s="469"/>
      <c r="C142" s="469"/>
      <c r="D142" s="469"/>
      <c r="E142" s="469"/>
      <c r="F142" s="469"/>
      <c r="G142" s="469"/>
    </row>
    <row r="143" spans="1:7">
      <c r="A143" s="198"/>
      <c r="B143" s="282"/>
      <c r="C143" s="67"/>
      <c r="D143" s="67"/>
      <c r="E143" s="67"/>
      <c r="F143" s="67"/>
      <c r="G143" s="67"/>
    </row>
    <row r="144" spans="1:7" s="25" customFormat="1" ht="12.75" customHeight="1">
      <c r="A144" s="91"/>
      <c r="B144" s="1" t="s">
        <v>192</v>
      </c>
      <c r="G144" s="165" t="s">
        <v>162</v>
      </c>
    </row>
    <row r="145" spans="1:7" ht="12.75" customHeight="1">
      <c r="A145" s="156"/>
      <c r="B145" s="462" t="s">
        <v>0</v>
      </c>
      <c r="C145" s="464" t="s">
        <v>1</v>
      </c>
      <c r="D145" s="465"/>
      <c r="E145" s="465"/>
      <c r="F145" s="465"/>
      <c r="G145" s="465"/>
    </row>
    <row r="146" spans="1:7" ht="24" customHeight="1">
      <c r="A146" s="157"/>
      <c r="B146" s="463"/>
      <c r="C146" s="150">
        <f>$C$6</f>
        <v>45838</v>
      </c>
      <c r="D146" s="150">
        <f>$D$6</f>
        <v>45747</v>
      </c>
      <c r="E146" s="150">
        <f>$E$6</f>
        <v>45657</v>
      </c>
      <c r="F146" s="150">
        <f>$F$6</f>
        <v>45565</v>
      </c>
      <c r="G146" s="150">
        <f>$G$6</f>
        <v>45473</v>
      </c>
    </row>
    <row r="147" spans="1:7">
      <c r="A147" s="198"/>
      <c r="B147" s="33" t="s">
        <v>4</v>
      </c>
      <c r="C147" s="32">
        <v>1415</v>
      </c>
      <c r="D147" s="107">
        <v>1317.3503666649999</v>
      </c>
      <c r="E147" s="32">
        <v>1268</v>
      </c>
      <c r="F147" s="107">
        <v>1213.8827630249998</v>
      </c>
      <c r="G147" s="32">
        <v>1156.0545827999999</v>
      </c>
    </row>
    <row r="148" spans="1:7">
      <c r="A148" s="198"/>
      <c r="B148" s="33" t="s">
        <v>100</v>
      </c>
      <c r="C148" s="31">
        <v>1171.2</v>
      </c>
      <c r="D148" s="106">
        <v>1089.3481691270001</v>
      </c>
      <c r="E148" s="31">
        <v>1040.4000000000001</v>
      </c>
      <c r="F148" s="106">
        <v>990.68803992800008</v>
      </c>
      <c r="G148" s="31">
        <v>943.89285643000005</v>
      </c>
    </row>
    <row r="149" spans="1:7">
      <c r="A149" s="198"/>
      <c r="B149" s="67" t="s">
        <v>57</v>
      </c>
      <c r="C149" s="31">
        <v>681</v>
      </c>
      <c r="D149" s="106">
        <v>623.12935497399985</v>
      </c>
      <c r="E149" s="31">
        <v>596</v>
      </c>
      <c r="F149" s="106">
        <v>564.14381044499987</v>
      </c>
      <c r="G149" s="31">
        <v>523.42802242100004</v>
      </c>
    </row>
    <row r="150" spans="1:7">
      <c r="A150" s="198"/>
      <c r="B150" s="79" t="s">
        <v>58</v>
      </c>
      <c r="C150" s="81">
        <v>0.4812720848056537</v>
      </c>
      <c r="D150" s="184">
        <v>0.47301717959172257</v>
      </c>
      <c r="E150" s="81">
        <v>0.47003154574132494</v>
      </c>
      <c r="F150" s="184">
        <v>0.46474324179309678</v>
      </c>
      <c r="G150" s="81">
        <v>0.45259802625731177</v>
      </c>
    </row>
    <row r="151" spans="1:7">
      <c r="A151" s="198"/>
      <c r="B151" s="195" t="s">
        <v>15</v>
      </c>
      <c r="C151" s="31">
        <v>445</v>
      </c>
      <c r="D151" s="106">
        <v>392.85969480899979</v>
      </c>
      <c r="E151" s="31">
        <v>375.4</v>
      </c>
      <c r="F151" s="106">
        <v>370.57196928699989</v>
      </c>
      <c r="G151" s="31">
        <v>335.084580695</v>
      </c>
    </row>
    <row r="152" spans="1:7">
      <c r="A152" s="198"/>
      <c r="B152" s="191" t="s">
        <v>99</v>
      </c>
      <c r="C152" s="31">
        <v>272</v>
      </c>
      <c r="D152" s="106">
        <v>183.2248115149998</v>
      </c>
      <c r="E152" s="31">
        <v>172</v>
      </c>
      <c r="F152" s="106">
        <v>213.06951922099989</v>
      </c>
      <c r="G152" s="31">
        <v>195.38930526799996</v>
      </c>
    </row>
    <row r="153" spans="1:7" hidden="1">
      <c r="A153" s="198"/>
      <c r="B153" s="288" t="s">
        <v>29</v>
      </c>
      <c r="C153" s="31">
        <v>116</v>
      </c>
      <c r="D153" s="106">
        <v>86.48531976000001</v>
      </c>
      <c r="E153" s="31">
        <v>98</v>
      </c>
      <c r="F153" s="106">
        <v>92.757701036000014</v>
      </c>
      <c r="G153" s="31">
        <v>84.820476513000017</v>
      </c>
    </row>
    <row r="154" spans="1:7" ht="10.5">
      <c r="A154" s="198"/>
      <c r="B154" s="289" t="s">
        <v>219</v>
      </c>
      <c r="C154" s="291">
        <v>156</v>
      </c>
      <c r="D154" s="292">
        <v>96.73949175499979</v>
      </c>
      <c r="E154" s="291">
        <v>74</v>
      </c>
      <c r="F154" s="292">
        <v>120.31181818499988</v>
      </c>
      <c r="G154" s="291">
        <v>110.76882875499994</v>
      </c>
    </row>
    <row r="155" spans="1:7">
      <c r="A155" s="198"/>
      <c r="B155" s="288" t="s">
        <v>217</v>
      </c>
      <c r="C155" s="31">
        <v>78</v>
      </c>
      <c r="D155" s="106">
        <v>54.164797</v>
      </c>
      <c r="E155" s="31">
        <v>47</v>
      </c>
      <c r="F155" s="106">
        <v>66.059798000000001</v>
      </c>
      <c r="G155" s="31">
        <v>62.344367999999989</v>
      </c>
    </row>
    <row r="156" spans="1:7" ht="10.5">
      <c r="A156" s="198"/>
      <c r="B156" s="289" t="s">
        <v>218</v>
      </c>
      <c r="C156" s="291">
        <v>78.400000000000006</v>
      </c>
      <c r="D156" s="292">
        <v>42.974694754999788</v>
      </c>
      <c r="E156" s="291">
        <v>27</v>
      </c>
      <c r="F156" s="292">
        <v>53.702020184999881</v>
      </c>
      <c r="G156" s="291">
        <v>48.424460754999956</v>
      </c>
    </row>
    <row r="157" spans="1:7">
      <c r="A157" s="198"/>
      <c r="B157" s="66" t="s">
        <v>53</v>
      </c>
      <c r="C157" s="73">
        <v>121</v>
      </c>
      <c r="D157" s="105">
        <v>213.99999999999997</v>
      </c>
      <c r="E157" s="73">
        <v>139.99999999999997</v>
      </c>
      <c r="F157" s="105">
        <v>169</v>
      </c>
      <c r="G157" s="73">
        <v>147</v>
      </c>
    </row>
    <row r="158" spans="1:7">
      <c r="A158" s="198"/>
      <c r="B158" s="66" t="s">
        <v>54</v>
      </c>
      <c r="C158" s="73">
        <v>560</v>
      </c>
      <c r="D158" s="105">
        <v>409.12935497399985</v>
      </c>
      <c r="E158" s="73">
        <v>456</v>
      </c>
      <c r="F158" s="105">
        <v>395.14381044499987</v>
      </c>
      <c r="G158" s="73">
        <v>376.22802242099999</v>
      </c>
    </row>
    <row r="159" spans="1:7">
      <c r="A159" s="198"/>
      <c r="B159" s="104" t="s">
        <v>62</v>
      </c>
      <c r="C159" s="74">
        <v>8950.3900214354016</v>
      </c>
      <c r="D159" s="183">
        <v>8579.6184080068815</v>
      </c>
      <c r="E159" s="74">
        <v>8076.6554232643575</v>
      </c>
      <c r="F159" s="183">
        <v>7191.8327396831319</v>
      </c>
      <c r="G159" s="74">
        <v>7165.7888632698014</v>
      </c>
    </row>
    <row r="160" spans="1:7" ht="9" customHeight="1">
      <c r="B160" s="432"/>
      <c r="C160" s="432"/>
      <c r="D160" s="432"/>
      <c r="E160" s="432"/>
      <c r="F160" s="432"/>
      <c r="G160" s="432"/>
    </row>
    <row r="161" spans="1:7">
      <c r="B161" s="281"/>
      <c r="C161" s="281"/>
      <c r="D161" s="281"/>
      <c r="E161" s="281"/>
      <c r="F161" s="281"/>
      <c r="G161" s="281"/>
    </row>
    <row r="162" spans="1:7" s="25" customFormat="1" ht="12.75" customHeight="1">
      <c r="A162" s="91"/>
      <c r="B162" s="1"/>
      <c r="G162" s="165"/>
    </row>
    <row r="163" spans="1:7">
      <c r="B163" s="283"/>
    </row>
    <row r="164" spans="1:7" s="25" customFormat="1" ht="12.75" customHeight="1">
      <c r="A164" s="91"/>
      <c r="B164" s="1" t="s">
        <v>193</v>
      </c>
      <c r="G164" s="165" t="s">
        <v>162</v>
      </c>
    </row>
    <row r="165" spans="1:7" ht="12.75" customHeight="1">
      <c r="A165" s="156"/>
      <c r="B165" s="462" t="s">
        <v>0</v>
      </c>
      <c r="C165" s="464" t="s">
        <v>1</v>
      </c>
      <c r="D165" s="465"/>
      <c r="E165" s="465"/>
      <c r="F165" s="465"/>
      <c r="G165" s="465"/>
    </row>
    <row r="166" spans="1:7" ht="24" customHeight="1">
      <c r="A166" s="157"/>
      <c r="B166" s="463"/>
      <c r="C166" s="150">
        <f>$C$6</f>
        <v>45838</v>
      </c>
      <c r="D166" s="150">
        <f>$D$6</f>
        <v>45747</v>
      </c>
      <c r="E166" s="150">
        <f>$E$6</f>
        <v>45657</v>
      </c>
      <c r="F166" s="150">
        <f>$F$6</f>
        <v>45565</v>
      </c>
      <c r="G166" s="150">
        <f>$G$6</f>
        <v>45473</v>
      </c>
    </row>
    <row r="167" spans="1:7">
      <c r="A167" s="198"/>
      <c r="B167" s="2" t="s">
        <v>4</v>
      </c>
      <c r="C167" s="32">
        <v>1404.648017745192</v>
      </c>
      <c r="D167" s="107">
        <v>1316.7931107828733</v>
      </c>
      <c r="E167" s="32">
        <v>1277.0144991531308</v>
      </c>
      <c r="F167" s="107">
        <v>1211.6348109790747</v>
      </c>
      <c r="G167" s="32">
        <v>1124.7017802506905</v>
      </c>
    </row>
    <row r="168" spans="1:7">
      <c r="A168" s="198"/>
      <c r="B168" s="33" t="s">
        <v>100</v>
      </c>
      <c r="C168" s="31">
        <v>1163.8253125985518</v>
      </c>
      <c r="D168" s="106">
        <v>1088.2571185217466</v>
      </c>
      <c r="E168" s="31">
        <v>1047.7877679897754</v>
      </c>
      <c r="F168" s="106">
        <v>989.34416321522588</v>
      </c>
      <c r="G168" s="31">
        <v>917.82312975227933</v>
      </c>
    </row>
    <row r="169" spans="1:7">
      <c r="A169" s="198"/>
      <c r="B169" s="25" t="s">
        <v>57</v>
      </c>
      <c r="C169" s="31">
        <v>675.58125347562134</v>
      </c>
      <c r="D169" s="106">
        <v>622.51660832944776</v>
      </c>
      <c r="E169" s="31">
        <v>599.31491020675583</v>
      </c>
      <c r="F169" s="106">
        <v>562.95432906303438</v>
      </c>
      <c r="G169" s="31">
        <v>508.09167791464796</v>
      </c>
    </row>
    <row r="170" spans="1:7">
      <c r="A170" s="198"/>
      <c r="B170" s="79" t="s">
        <v>58</v>
      </c>
      <c r="C170" s="81">
        <v>0.48096124078122904</v>
      </c>
      <c r="D170" s="184">
        <v>0.47275202401335681</v>
      </c>
      <c r="E170" s="81">
        <v>0.46930940142355432</v>
      </c>
      <c r="F170" s="184">
        <v>0.46462376613967787</v>
      </c>
      <c r="G170" s="81">
        <v>0.45175680063509532</v>
      </c>
    </row>
    <row r="171" spans="1:7">
      <c r="A171" s="198"/>
      <c r="B171" s="195" t="s">
        <v>15</v>
      </c>
      <c r="C171" s="31">
        <v>440.83305439390602</v>
      </c>
      <c r="D171" s="106">
        <v>391.99175793937502</v>
      </c>
      <c r="E171" s="31">
        <v>375.58483182740451</v>
      </c>
      <c r="F171" s="106">
        <v>368.52777434325867</v>
      </c>
      <c r="G171" s="31">
        <v>325.57233739678088</v>
      </c>
    </row>
    <row r="172" spans="1:7">
      <c r="A172" s="198"/>
      <c r="B172" s="195" t="s">
        <v>99</v>
      </c>
      <c r="C172" s="31">
        <v>245.77897679823209</v>
      </c>
      <c r="D172" s="106">
        <v>209.63081035709774</v>
      </c>
      <c r="E172" s="31">
        <v>207.75967378694529</v>
      </c>
      <c r="F172" s="106">
        <v>225.86947103266701</v>
      </c>
      <c r="G172" s="31">
        <v>201.96019955315413</v>
      </c>
    </row>
    <row r="173" spans="1:7">
      <c r="A173" s="198"/>
      <c r="B173" s="66" t="s">
        <v>53</v>
      </c>
      <c r="C173" s="73">
        <v>121</v>
      </c>
      <c r="D173" s="105">
        <v>213.99999999999997</v>
      </c>
      <c r="E173" s="73">
        <v>139.99999999999997</v>
      </c>
      <c r="F173" s="105">
        <v>169</v>
      </c>
      <c r="G173" s="73">
        <v>147</v>
      </c>
    </row>
    <row r="174" spans="1:7">
      <c r="A174" s="198"/>
      <c r="B174" s="66" t="s">
        <v>54</v>
      </c>
      <c r="C174" s="73">
        <v>554.58125347562134</v>
      </c>
      <c r="D174" s="105">
        <v>408.51660832944776</v>
      </c>
      <c r="E174" s="73">
        <v>459.31491020675583</v>
      </c>
      <c r="F174" s="105">
        <v>393.95432906303438</v>
      </c>
      <c r="G174" s="73">
        <v>361.09167791464796</v>
      </c>
    </row>
    <row r="175" spans="1:7">
      <c r="A175" s="198"/>
      <c r="B175" s="104" t="s">
        <v>62</v>
      </c>
      <c r="C175" s="74">
        <v>8950.3900214354016</v>
      </c>
      <c r="D175" s="183">
        <v>8579.6184080068815</v>
      </c>
      <c r="E175" s="74">
        <v>8076.6554232643575</v>
      </c>
      <c r="F175" s="183">
        <v>7191.8327396831319</v>
      </c>
      <c r="G175" s="74">
        <v>7165.7888632698014</v>
      </c>
    </row>
    <row r="176" spans="1:7" ht="38.25" customHeight="1">
      <c r="B176" s="468" t="s">
        <v>330</v>
      </c>
      <c r="C176" s="468"/>
      <c r="D176" s="468"/>
      <c r="E176" s="468"/>
      <c r="F176" s="468"/>
      <c r="G176" s="468"/>
    </row>
    <row r="177" spans="2:2">
      <c r="B177" s="284"/>
    </row>
  </sheetData>
  <mergeCells count="28">
    <mergeCell ref="B87:B88"/>
    <mergeCell ref="B176:G176"/>
    <mergeCell ref="B165:B166"/>
    <mergeCell ref="C165:G165"/>
    <mergeCell ref="B111:G111"/>
    <mergeCell ref="B127:B128"/>
    <mergeCell ref="C127:G127"/>
    <mergeCell ref="C145:G145"/>
    <mergeCell ref="B142:G142"/>
    <mergeCell ref="B145:B146"/>
    <mergeCell ref="B114:B115"/>
    <mergeCell ref="C114:G114"/>
    <mergeCell ref="B5:B6"/>
    <mergeCell ref="B102:B103"/>
    <mergeCell ref="B75:B76"/>
    <mergeCell ref="C5:G5"/>
    <mergeCell ref="C62:G62"/>
    <mergeCell ref="C75:G75"/>
    <mergeCell ref="C87:G87"/>
    <mergeCell ref="C102:G102"/>
    <mergeCell ref="B48:B49"/>
    <mergeCell ref="C48:G48"/>
    <mergeCell ref="B29:B30"/>
    <mergeCell ref="C29:G29"/>
    <mergeCell ref="B62:B63"/>
    <mergeCell ref="B23:G23"/>
    <mergeCell ref="B57:G57"/>
    <mergeCell ref="B96:G96"/>
  </mergeCells>
  <phoneticPr fontId="4" type="noConversion"/>
  <hyperlinks>
    <hyperlink ref="A1" location="Cover!E6" display="INDEX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2" manualBreakCount="2">
    <brk id="71" max="7" man="1"/>
    <brk id="161" max="7" man="1"/>
  </rowBreaks>
  <ignoredErrors>
    <ignoredError sqref="A1:G2 O6:XFC6 A58:G59 A72:G72 A85:G88 B77:B83 A98:G99 B89:B95 B104:B110 A124 C124:G124 A111 A4:G5 A3 C3:G3 A25:G25 A23:A24 C24:G24 A47:G49 A26 C26:G26 A74:G76 A73 C73:G73 A101:G103 A100 C100:G100 A125:G125 A71 A6:B6 O23:XFC23 O19:XFC22 A84 A96 O7:XFC12 O58:XFC63 O50:XFC57 B64:B70 A63:G63 A60 C60:G60 A57 O124:XFC125 A61:G62 O64:XFC96 O98:XFC111 O1:XFC2 O178:XFC178 A178:G178 O4:XFC5 O3:XFC3 O25:XFC25 O24:XFC24 O47:XFC49 O26:XFC26 A179:XFC104857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showGridLines="0" view="pageBreakPreview" zoomScaleNormal="100" zoomScaleSheetLayoutView="100" workbookViewId="0">
      <selection activeCell="D1" sqref="D1"/>
    </sheetView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16384" width="9.1796875" style="2"/>
  </cols>
  <sheetData>
    <row r="1" spans="1:7">
      <c r="A1" s="194" t="s">
        <v>13</v>
      </c>
    </row>
    <row r="3" spans="1:7" ht="12.65" customHeight="1">
      <c r="A3" s="190">
        <v>5</v>
      </c>
      <c r="B3" s="1" t="s">
        <v>52</v>
      </c>
      <c r="C3" s="1"/>
      <c r="D3" s="1"/>
      <c r="E3" s="1"/>
      <c r="F3" s="1"/>
      <c r="G3" s="1"/>
    </row>
    <row r="4" spans="1:7" ht="12.65" customHeight="1">
      <c r="B4" s="1"/>
      <c r="C4" s="1"/>
      <c r="D4" s="1"/>
      <c r="E4" s="1"/>
      <c r="F4" s="1"/>
      <c r="G4" s="1"/>
    </row>
    <row r="5" spans="1:7" ht="12.65" customHeight="1">
      <c r="A5" s="21">
        <v>5.0999999999999996</v>
      </c>
      <c r="B5" s="1" t="s">
        <v>92</v>
      </c>
      <c r="C5" s="1"/>
      <c r="D5" s="1"/>
      <c r="E5" s="1"/>
      <c r="F5" s="1"/>
      <c r="G5" s="1"/>
    </row>
    <row r="6" spans="1:7" ht="12.65" customHeight="1">
      <c r="B6" s="1"/>
      <c r="C6" s="1"/>
      <c r="D6" s="1"/>
      <c r="E6" s="1"/>
      <c r="F6" s="1"/>
      <c r="G6" s="1"/>
    </row>
    <row r="7" spans="1:7" ht="12.65" customHeight="1">
      <c r="A7" s="21" t="s">
        <v>66</v>
      </c>
      <c r="B7" s="1" t="s">
        <v>2</v>
      </c>
      <c r="C7" s="1"/>
      <c r="D7" s="1"/>
      <c r="E7" s="1"/>
      <c r="F7" s="1"/>
      <c r="G7" s="1"/>
    </row>
    <row r="8" spans="1:7" ht="12.65" customHeight="1">
      <c r="A8" s="22"/>
      <c r="G8" s="3" t="str">
        <f>'Trends file-4'!G4</f>
        <v>Amount in Rs Mn, except ratios</v>
      </c>
    </row>
    <row r="9" spans="1:7" s="154" customFormat="1" ht="12.65" customHeight="1">
      <c r="A9" s="155"/>
      <c r="B9" s="475" t="s">
        <v>0</v>
      </c>
      <c r="C9" s="473" t="s">
        <v>1</v>
      </c>
      <c r="D9" s="474"/>
      <c r="E9" s="474"/>
      <c r="F9" s="474"/>
      <c r="G9" s="474"/>
    </row>
    <row r="10" spans="1:7" s="154" customFormat="1" ht="25" customHeight="1">
      <c r="A10" s="155"/>
      <c r="B10" s="475"/>
      <c r="C10" s="150">
        <f>'Trends file-1'!C8</f>
        <v>45838</v>
      </c>
      <c r="D10" s="150">
        <f>'Trends file-1'!D8</f>
        <v>45747</v>
      </c>
      <c r="E10" s="150">
        <f>'Trends file-1'!E8</f>
        <v>45657</v>
      </c>
      <c r="F10" s="150">
        <f>'Trends file-1'!F8</f>
        <v>45565</v>
      </c>
      <c r="G10" s="150">
        <f>'Trends file-1'!G8</f>
        <v>45473</v>
      </c>
    </row>
    <row r="11" spans="1:7" ht="12.65" customHeight="1">
      <c r="A11" s="199"/>
      <c r="B11" s="2" t="s">
        <v>5</v>
      </c>
      <c r="C11" s="135">
        <v>9193</v>
      </c>
      <c r="D11" s="151">
        <v>11529</v>
      </c>
      <c r="E11" s="135">
        <v>16469</v>
      </c>
      <c r="F11" s="151">
        <v>15187</v>
      </c>
      <c r="G11" s="135">
        <v>16012</v>
      </c>
    </row>
    <row r="12" spans="1:7" ht="25" customHeight="1">
      <c r="A12" s="200"/>
      <c r="B12" s="4" t="s">
        <v>6</v>
      </c>
      <c r="C12" s="136">
        <v>31074</v>
      </c>
      <c r="D12" s="185">
        <v>30406</v>
      </c>
      <c r="E12" s="136">
        <v>30122</v>
      </c>
      <c r="F12" s="185">
        <v>29198</v>
      </c>
      <c r="G12" s="136">
        <v>26239</v>
      </c>
    </row>
    <row r="13" spans="1:7" ht="12.65" customHeight="1">
      <c r="A13" s="199"/>
      <c r="B13" s="2" t="s">
        <v>7</v>
      </c>
      <c r="C13" s="137">
        <v>72224</v>
      </c>
      <c r="D13" s="152">
        <v>68364</v>
      </c>
      <c r="E13" s="137">
        <v>70231.750689374894</v>
      </c>
      <c r="F13" s="152">
        <v>69004.549404164951</v>
      </c>
      <c r="G13" s="137">
        <v>65956.229818131091</v>
      </c>
    </row>
    <row r="14" spans="1:7" ht="12.65" customHeight="1">
      <c r="A14" s="199"/>
      <c r="B14" s="2" t="s">
        <v>55</v>
      </c>
      <c r="C14" s="137">
        <v>8161</v>
      </c>
      <c r="D14" s="152">
        <v>7149</v>
      </c>
      <c r="E14" s="137">
        <v>4953</v>
      </c>
      <c r="F14" s="152">
        <v>5951</v>
      </c>
      <c r="G14" s="137">
        <v>3790</v>
      </c>
    </row>
    <row r="15" spans="1:7" ht="12.65" customHeight="1">
      <c r="A15" s="199"/>
      <c r="B15" s="2" t="s">
        <v>8</v>
      </c>
      <c r="C15" s="137">
        <v>10635</v>
      </c>
      <c r="D15" s="152">
        <v>11870</v>
      </c>
      <c r="E15" s="137">
        <v>10589.43399023</v>
      </c>
      <c r="F15" s="152">
        <v>10577.98763041</v>
      </c>
      <c r="G15" s="137">
        <v>9723.0923999099996</v>
      </c>
    </row>
    <row r="16" spans="1:7" ht="12.65" customHeight="1">
      <c r="A16" s="199"/>
      <c r="B16" s="2" t="s">
        <v>37</v>
      </c>
      <c r="C16" s="137">
        <v>23814</v>
      </c>
      <c r="D16" s="152">
        <v>21500</v>
      </c>
      <c r="E16" s="137">
        <v>-6297.4219493299925</v>
      </c>
      <c r="F16" s="152">
        <v>15121.478563941535</v>
      </c>
      <c r="G16" s="137">
        <v>18171.83581449846</v>
      </c>
    </row>
    <row r="17" spans="1:7" s="1" customFormat="1" ht="12.65" customHeight="1">
      <c r="A17" s="199"/>
      <c r="B17" s="5" t="s">
        <v>2</v>
      </c>
      <c r="C17" s="138">
        <v>155101</v>
      </c>
      <c r="D17" s="153">
        <v>150818</v>
      </c>
      <c r="E17" s="138">
        <v>126067.7627302749</v>
      </c>
      <c r="F17" s="153">
        <v>145040.0155985165</v>
      </c>
      <c r="G17" s="138">
        <v>139892.15803253956</v>
      </c>
    </row>
    <row r="18" spans="1:7" s="4" customFormat="1" ht="24" customHeight="1">
      <c r="A18" s="392"/>
      <c r="B18" s="466"/>
      <c r="C18" s="466"/>
      <c r="D18" s="466"/>
      <c r="E18" s="466"/>
      <c r="F18" s="466"/>
      <c r="G18" s="466"/>
    </row>
    <row r="19" spans="1:7" ht="10.5">
      <c r="A19" s="21" t="s">
        <v>67</v>
      </c>
      <c r="B19" s="1" t="s">
        <v>115</v>
      </c>
      <c r="C19" s="1"/>
      <c r="D19" s="1"/>
      <c r="E19" s="1"/>
      <c r="F19" s="1"/>
      <c r="G19" s="1"/>
    </row>
    <row r="20" spans="1:7">
      <c r="A20" s="22"/>
      <c r="G20" s="3" t="str">
        <f>G8</f>
        <v>Amount in Rs Mn, except ratios</v>
      </c>
    </row>
    <row r="21" spans="1:7" s="154" customFormat="1" ht="12.75" customHeight="1">
      <c r="A21" s="155"/>
      <c r="B21" s="475" t="s">
        <v>0</v>
      </c>
      <c r="C21" s="473" t="s">
        <v>1</v>
      </c>
      <c r="D21" s="474"/>
      <c r="E21" s="474"/>
      <c r="F21" s="474"/>
      <c r="G21" s="474"/>
    </row>
    <row r="22" spans="1:7" s="154" customFormat="1" ht="25" customHeight="1">
      <c r="A22" s="155"/>
      <c r="B22" s="475"/>
      <c r="C22" s="150">
        <f>'Trends file-4'!$C$6</f>
        <v>45838</v>
      </c>
      <c r="D22" s="150">
        <f>'Trends file-4'!$D$6</f>
        <v>45747</v>
      </c>
      <c r="E22" s="150">
        <f>'Trends file-4'!$E$6</f>
        <v>45657</v>
      </c>
      <c r="F22" s="150">
        <f>'Trends file-4'!$F$6</f>
        <v>45565</v>
      </c>
      <c r="G22" s="150">
        <f>'Trends file-4'!$G$6</f>
        <v>45473</v>
      </c>
    </row>
    <row r="23" spans="1:7">
      <c r="A23" s="199"/>
      <c r="B23" s="2" t="s">
        <v>85</v>
      </c>
      <c r="C23" s="135">
        <v>79103</v>
      </c>
      <c r="D23" s="151">
        <v>79374</v>
      </c>
      <c r="E23" s="135">
        <v>77082.196063396113</v>
      </c>
      <c r="F23" s="151">
        <v>77232.549999099778</v>
      </c>
      <c r="G23" s="135">
        <v>73433.880805635243</v>
      </c>
    </row>
    <row r="24" spans="1:7">
      <c r="A24" s="199"/>
      <c r="B24" s="4" t="s">
        <v>86</v>
      </c>
      <c r="C24" s="137">
        <v>25590</v>
      </c>
      <c r="D24" s="152">
        <v>23969</v>
      </c>
      <c r="E24" s="137">
        <v>25423.785217550001</v>
      </c>
      <c r="F24" s="152">
        <v>25305.677904889999</v>
      </c>
      <c r="G24" s="137">
        <v>24450.080198489999</v>
      </c>
    </row>
    <row r="25" spans="1:7" s="1" customFormat="1" ht="10.5">
      <c r="A25" s="199"/>
      <c r="B25" s="5" t="s">
        <v>115</v>
      </c>
      <c r="C25" s="138">
        <v>104693</v>
      </c>
      <c r="D25" s="153">
        <v>103343</v>
      </c>
      <c r="E25" s="138">
        <v>102505.98128094611</v>
      </c>
      <c r="F25" s="153">
        <v>102538.22790398978</v>
      </c>
      <c r="G25" s="138">
        <v>97883.961004125245</v>
      </c>
    </row>
    <row r="26" spans="1:7" ht="30.75" customHeight="1">
      <c r="A26" s="22"/>
      <c r="B26" s="467"/>
      <c r="C26" s="467"/>
      <c r="D26" s="467"/>
      <c r="E26" s="467"/>
      <c r="F26" s="467"/>
      <c r="G26" s="467"/>
    </row>
    <row r="27" spans="1:7" ht="10.5">
      <c r="A27" s="21" t="s">
        <v>90</v>
      </c>
      <c r="B27" s="1" t="s">
        <v>14</v>
      </c>
      <c r="C27" s="1"/>
      <c r="D27" s="1"/>
      <c r="E27" s="1"/>
      <c r="F27" s="1"/>
      <c r="G27" s="1"/>
    </row>
    <row r="28" spans="1:7">
      <c r="A28" s="22"/>
      <c r="G28" s="3" t="str">
        <f>G20</f>
        <v>Amount in Rs Mn, except ratios</v>
      </c>
    </row>
    <row r="29" spans="1:7" s="154" customFormat="1" ht="12.75" customHeight="1">
      <c r="A29" s="158"/>
      <c r="B29" s="475" t="s">
        <v>0</v>
      </c>
      <c r="C29" s="473" t="s">
        <v>1</v>
      </c>
      <c r="D29" s="474"/>
      <c r="E29" s="474"/>
      <c r="F29" s="474"/>
      <c r="G29" s="474"/>
    </row>
    <row r="30" spans="1:7" s="154" customFormat="1" ht="25" customHeight="1">
      <c r="A30" s="159"/>
      <c r="B30" s="475"/>
      <c r="C30" s="150">
        <f>'Trends file-4'!$C$6</f>
        <v>45838</v>
      </c>
      <c r="D30" s="150">
        <f>'Trends file-4'!$D$6</f>
        <v>45747</v>
      </c>
      <c r="E30" s="150">
        <f>'Trends file-4'!$E$6</f>
        <v>45657</v>
      </c>
      <c r="F30" s="150">
        <f>'Trends file-4'!$F$6</f>
        <v>45565</v>
      </c>
      <c r="G30" s="150">
        <f>'Trends file-4'!$G$6</f>
        <v>45473</v>
      </c>
    </row>
    <row r="31" spans="1:7">
      <c r="A31" s="199"/>
      <c r="B31" s="2" t="s">
        <v>10</v>
      </c>
      <c r="C31" s="135">
        <v>9162</v>
      </c>
      <c r="D31" s="151">
        <v>6371</v>
      </c>
      <c r="E31" s="135">
        <v>7016.3821739696796</v>
      </c>
      <c r="F31" s="151">
        <v>6362.6646810619795</v>
      </c>
      <c r="G31" s="135">
        <v>7069.8787982441872</v>
      </c>
    </row>
    <row r="32" spans="1:7">
      <c r="A32" s="199"/>
      <c r="B32" s="4" t="s">
        <v>11</v>
      </c>
      <c r="C32" s="137">
        <v>11810</v>
      </c>
      <c r="D32" s="152">
        <v>16303</v>
      </c>
      <c r="E32" s="137">
        <v>22378.702908607065</v>
      </c>
      <c r="F32" s="152">
        <v>13419.863617828081</v>
      </c>
      <c r="G32" s="137">
        <v>8440.2795012129882</v>
      </c>
    </row>
    <row r="33" spans="1:7" s="1" customFormat="1" ht="10.5">
      <c r="A33" s="199"/>
      <c r="B33" s="5" t="s">
        <v>29</v>
      </c>
      <c r="C33" s="138">
        <v>20972</v>
      </c>
      <c r="D33" s="153">
        <v>22674</v>
      </c>
      <c r="E33" s="138">
        <v>29395.085082576745</v>
      </c>
      <c r="F33" s="153">
        <v>19782.528298890062</v>
      </c>
      <c r="G33" s="138">
        <v>15510.158299457176</v>
      </c>
    </row>
    <row r="34" spans="1:7" ht="24" customHeight="1">
      <c r="A34" s="22"/>
      <c r="B34" s="467"/>
      <c r="C34" s="467"/>
      <c r="D34" s="467"/>
      <c r="E34" s="467"/>
      <c r="F34" s="467"/>
      <c r="G34" s="467"/>
    </row>
    <row r="35" spans="1:7" s="25" customFormat="1" ht="10.5">
      <c r="A35" s="34">
        <v>5.2</v>
      </c>
      <c r="B35" s="18" t="s">
        <v>96</v>
      </c>
      <c r="C35" s="18"/>
      <c r="D35" s="18"/>
      <c r="E35" s="18"/>
      <c r="F35" s="18"/>
      <c r="G35" s="18"/>
    </row>
    <row r="36" spans="1:7" s="25" customFormat="1" ht="10.5">
      <c r="B36" s="18"/>
      <c r="C36" s="18"/>
      <c r="D36" s="18"/>
      <c r="E36" s="18"/>
      <c r="F36" s="18"/>
      <c r="G36" s="18"/>
    </row>
    <row r="37" spans="1:7" s="25" customFormat="1" ht="10.5">
      <c r="A37" s="34" t="s">
        <v>206</v>
      </c>
      <c r="B37" s="18" t="s">
        <v>234</v>
      </c>
      <c r="C37" s="18"/>
      <c r="D37" s="18"/>
      <c r="E37" s="18"/>
      <c r="F37" s="18"/>
      <c r="G37" s="18"/>
    </row>
    <row r="38" spans="1:7" s="25" customFormat="1">
      <c r="A38" s="27"/>
      <c r="G38" s="90" t="s">
        <v>163</v>
      </c>
    </row>
    <row r="39" spans="1:7" s="154" customFormat="1" ht="12" customHeight="1">
      <c r="A39" s="155"/>
      <c r="B39" s="475" t="s">
        <v>0</v>
      </c>
      <c r="C39" s="473" t="s">
        <v>1</v>
      </c>
      <c r="D39" s="474"/>
      <c r="E39" s="474"/>
      <c r="F39" s="474"/>
      <c r="G39" s="474"/>
    </row>
    <row r="40" spans="1:7" s="154" customFormat="1" ht="12" customHeight="1">
      <c r="A40" s="155"/>
      <c r="B40" s="475"/>
      <c r="C40" s="150">
        <f>'Trends file-4'!$C$6</f>
        <v>45838</v>
      </c>
      <c r="D40" s="150">
        <f>'Trends file-4'!$D$6</f>
        <v>45747</v>
      </c>
      <c r="E40" s="150">
        <f>'Trends file-4'!$E$6</f>
        <v>45657</v>
      </c>
      <c r="F40" s="150">
        <f>'Trends file-4'!$F$6</f>
        <v>45565</v>
      </c>
      <c r="G40" s="150">
        <f>'Trends file-4'!$G$6</f>
        <v>45473</v>
      </c>
    </row>
    <row r="41" spans="1:7">
      <c r="A41" s="199"/>
      <c r="B41" s="2" t="s">
        <v>5</v>
      </c>
      <c r="C41" s="135">
        <v>56.380922817644333</v>
      </c>
      <c r="D41" s="151">
        <v>56.035206806342124</v>
      </c>
      <c r="E41" s="135">
        <v>59.088807553679878</v>
      </c>
      <c r="F41" s="151">
        <v>61.206320689807342</v>
      </c>
      <c r="G41" s="135">
        <v>58.368919865166845</v>
      </c>
    </row>
    <row r="42" spans="1:7">
      <c r="A42" s="200"/>
      <c r="B42" s="4" t="s">
        <v>6</v>
      </c>
      <c r="C42" s="136">
        <v>70.764914935848537</v>
      </c>
      <c r="D42" s="185">
        <v>69.368836247820681</v>
      </c>
      <c r="E42" s="136">
        <v>66.506477337132907</v>
      </c>
      <c r="F42" s="185">
        <v>64.915318644366081</v>
      </c>
      <c r="G42" s="136">
        <v>61.357743095968061</v>
      </c>
    </row>
    <row r="43" spans="1:7">
      <c r="A43" s="199"/>
      <c r="B43" s="2" t="s">
        <v>7</v>
      </c>
      <c r="C43" s="137">
        <v>276.54483897127818</v>
      </c>
      <c r="D43" s="152">
        <v>267.20376643724313</v>
      </c>
      <c r="E43" s="137">
        <v>248.43183026767468</v>
      </c>
      <c r="F43" s="152">
        <v>234.21194657223774</v>
      </c>
      <c r="G43" s="137">
        <v>223.56427371634629</v>
      </c>
    </row>
    <row r="44" spans="1:7">
      <c r="A44" s="199"/>
      <c r="B44" s="2" t="s">
        <v>55</v>
      </c>
      <c r="C44" s="137">
        <v>113.67686739314712</v>
      </c>
      <c r="D44" s="152">
        <v>103.13194920696401</v>
      </c>
      <c r="E44" s="137">
        <v>103.63144627254262</v>
      </c>
      <c r="F44" s="152">
        <v>96.169008429675472</v>
      </c>
      <c r="G44" s="137">
        <v>87.151987537276241</v>
      </c>
    </row>
    <row r="45" spans="1:7">
      <c r="A45" s="199"/>
      <c r="B45" s="2" t="s">
        <v>8</v>
      </c>
      <c r="C45" s="137">
        <v>83.75928231655331</v>
      </c>
      <c r="D45" s="152">
        <v>81.953251385193653</v>
      </c>
      <c r="E45" s="137">
        <v>85.452923459309375</v>
      </c>
      <c r="F45" s="152">
        <v>82.722955001298914</v>
      </c>
      <c r="G45" s="137">
        <v>75.39628594053768</v>
      </c>
    </row>
    <row r="46" spans="1:7">
      <c r="A46" s="199"/>
      <c r="B46" s="2" t="s">
        <v>37</v>
      </c>
      <c r="C46" s="137">
        <v>135.86406351406706</v>
      </c>
      <c r="D46" s="152">
        <v>121.83889972351598</v>
      </c>
      <c r="E46" s="137">
        <v>121.1458599464914</v>
      </c>
      <c r="F46" s="152">
        <v>113.97478725610037</v>
      </c>
      <c r="G46" s="137">
        <v>118.7483235712922</v>
      </c>
    </row>
    <row r="47" spans="1:7" ht="10.5">
      <c r="A47" s="199"/>
      <c r="B47" s="5" t="s">
        <v>2</v>
      </c>
      <c r="C47" s="138">
        <v>736.99088994853855</v>
      </c>
      <c r="D47" s="153">
        <v>699.53190980707961</v>
      </c>
      <c r="E47" s="138">
        <v>684.25734483683095</v>
      </c>
      <c r="F47" s="153">
        <v>653.20033659348599</v>
      </c>
      <c r="G47" s="138">
        <v>624.58753372658737</v>
      </c>
    </row>
    <row r="48" spans="1:7" ht="36" customHeight="1">
      <c r="A48" s="22"/>
      <c r="B48" s="468" t="s">
        <v>331</v>
      </c>
      <c r="C48" s="468"/>
      <c r="D48" s="468"/>
      <c r="E48" s="468"/>
      <c r="F48" s="468"/>
      <c r="G48" s="468"/>
    </row>
    <row r="49" spans="1:7" ht="21.75" customHeight="1">
      <c r="A49" s="22"/>
      <c r="B49" s="469"/>
      <c r="C49" s="469"/>
      <c r="D49" s="469"/>
      <c r="E49" s="469"/>
      <c r="F49" s="469"/>
      <c r="G49" s="469"/>
    </row>
    <row r="50" spans="1:7" ht="10.5">
      <c r="A50" s="21" t="s">
        <v>207</v>
      </c>
      <c r="B50" s="1" t="s">
        <v>278</v>
      </c>
      <c r="C50" s="1"/>
      <c r="D50" s="1"/>
      <c r="E50" s="1"/>
      <c r="F50" s="1"/>
      <c r="G50" s="1"/>
    </row>
    <row r="51" spans="1:7">
      <c r="A51" s="22"/>
      <c r="G51" s="90" t="str">
        <f>G38</f>
        <v>Amount in US$ Mn</v>
      </c>
    </row>
    <row r="52" spans="1:7" s="154" customFormat="1" ht="12" customHeight="1">
      <c r="A52" s="155"/>
      <c r="B52" s="475" t="s">
        <v>0</v>
      </c>
      <c r="C52" s="473" t="s">
        <v>1</v>
      </c>
      <c r="D52" s="474"/>
      <c r="E52" s="474"/>
      <c r="F52" s="474"/>
      <c r="G52" s="474"/>
    </row>
    <row r="53" spans="1:7" s="154" customFormat="1" ht="12" customHeight="1">
      <c r="A53" s="155"/>
      <c r="B53" s="475"/>
      <c r="C53" s="150">
        <f>'Trends file-4'!$C$6</f>
        <v>45838</v>
      </c>
      <c r="D53" s="150">
        <f>'Trends file-4'!$D$6</f>
        <v>45747</v>
      </c>
      <c r="E53" s="150">
        <f>'Trends file-4'!$E$6</f>
        <v>45657</v>
      </c>
      <c r="F53" s="150">
        <f>'Trends file-4'!$F$6</f>
        <v>45565</v>
      </c>
      <c r="G53" s="150">
        <f>'Trends file-4'!$G$6</f>
        <v>45473</v>
      </c>
    </row>
    <row r="54" spans="1:7">
      <c r="A54" s="22"/>
      <c r="B54" s="2" t="s">
        <v>85</v>
      </c>
      <c r="C54" s="135">
        <v>203.46043940386227</v>
      </c>
      <c r="D54" s="151">
        <v>202.12281640695306</v>
      </c>
      <c r="E54" s="135">
        <v>195.1509902949557</v>
      </c>
      <c r="F54" s="151">
        <v>165.82559645894636</v>
      </c>
      <c r="G54" s="135">
        <v>156.8538162873935</v>
      </c>
    </row>
    <row r="55" spans="1:7">
      <c r="A55" s="22"/>
      <c r="B55" s="4" t="s">
        <v>86</v>
      </c>
      <c r="C55" s="137">
        <v>29.743179847309634</v>
      </c>
      <c r="D55" s="152">
        <v>28.350324567631922</v>
      </c>
      <c r="E55" s="137">
        <v>27.017200371504689</v>
      </c>
      <c r="F55" s="152">
        <v>27.584817723672941</v>
      </c>
      <c r="G55" s="137">
        <v>25.607997445366074</v>
      </c>
    </row>
    <row r="56" spans="1:7" ht="10.5">
      <c r="A56" s="21"/>
      <c r="B56" s="5" t="s">
        <v>115</v>
      </c>
      <c r="C56" s="138">
        <v>233.20361925117192</v>
      </c>
      <c r="D56" s="153">
        <v>230.47314097458499</v>
      </c>
      <c r="E56" s="138">
        <v>222.16819066646039</v>
      </c>
      <c r="F56" s="153">
        <v>193.41041418261932</v>
      </c>
      <c r="G56" s="138">
        <v>182.46181373275957</v>
      </c>
    </row>
    <row r="57" spans="1:7" ht="39" customHeight="1">
      <c r="A57" s="22"/>
      <c r="B57" s="468" t="s">
        <v>331</v>
      </c>
      <c r="C57" s="468"/>
      <c r="D57" s="468"/>
      <c r="E57" s="468"/>
      <c r="F57" s="468"/>
      <c r="G57" s="468"/>
    </row>
    <row r="58" spans="1:7" ht="24.75" customHeight="1">
      <c r="A58" s="22"/>
      <c r="B58" s="469"/>
      <c r="C58" s="469"/>
      <c r="D58" s="469"/>
      <c r="E58" s="469"/>
      <c r="F58" s="469"/>
      <c r="G58" s="469"/>
    </row>
    <row r="59" spans="1:7" ht="10.5">
      <c r="A59" s="21" t="s">
        <v>299</v>
      </c>
      <c r="B59" s="18" t="s">
        <v>279</v>
      </c>
      <c r="C59" s="1"/>
      <c r="D59" s="1"/>
      <c r="E59" s="1"/>
      <c r="F59" s="1"/>
      <c r="G59" s="1"/>
    </row>
    <row r="60" spans="1:7">
      <c r="A60" s="22"/>
      <c r="G60" s="90" t="str">
        <f>G51</f>
        <v>Amount in US$ Mn</v>
      </c>
    </row>
    <row r="61" spans="1:7" s="154" customFormat="1" ht="12" customHeight="1">
      <c r="A61" s="155"/>
      <c r="B61" s="475" t="s">
        <v>0</v>
      </c>
      <c r="C61" s="473" t="s">
        <v>1</v>
      </c>
      <c r="D61" s="474"/>
      <c r="E61" s="474"/>
      <c r="F61" s="474"/>
      <c r="G61" s="474"/>
    </row>
    <row r="62" spans="1:7" s="154" customFormat="1" ht="12" customHeight="1">
      <c r="A62" s="155"/>
      <c r="B62" s="475"/>
      <c r="C62" s="150">
        <f>'Trends file-4'!$C$6</f>
        <v>45838</v>
      </c>
      <c r="D62" s="150">
        <f>'Trends file-4'!$D$6</f>
        <v>45747</v>
      </c>
      <c r="E62" s="150">
        <f>'Trends file-4'!$E$6</f>
        <v>45657</v>
      </c>
      <c r="F62" s="150">
        <f>'Trends file-4'!$F$6</f>
        <v>45565</v>
      </c>
      <c r="G62" s="150">
        <f>'Trends file-4'!$G$6</f>
        <v>45473</v>
      </c>
    </row>
    <row r="63" spans="1:7">
      <c r="A63" s="22"/>
      <c r="B63" s="2" t="s">
        <v>10</v>
      </c>
      <c r="C63" s="135">
        <v>112</v>
      </c>
      <c r="D63" s="151">
        <v>81.548638048000015</v>
      </c>
      <c r="E63" s="135">
        <v>80</v>
      </c>
      <c r="F63" s="151">
        <v>73.168294063000005</v>
      </c>
      <c r="G63" s="135">
        <v>62.950864536999994</v>
      </c>
    </row>
    <row r="64" spans="1:7">
      <c r="A64" s="22"/>
      <c r="B64" s="4" t="s">
        <v>11</v>
      </c>
      <c r="C64" s="137">
        <v>5</v>
      </c>
      <c r="D64" s="152">
        <v>4.9366817119999986</v>
      </c>
      <c r="E64" s="137">
        <v>18</v>
      </c>
      <c r="F64" s="152">
        <v>19.589406973000006</v>
      </c>
      <c r="G64" s="137">
        <v>21.869611976000026</v>
      </c>
    </row>
    <row r="65" spans="1:7" ht="10.5">
      <c r="A65" s="49"/>
      <c r="B65" s="5" t="s">
        <v>29</v>
      </c>
      <c r="C65" s="138">
        <v>117</v>
      </c>
      <c r="D65" s="153">
        <v>86.48531976000001</v>
      </c>
      <c r="E65" s="138">
        <v>98</v>
      </c>
      <c r="F65" s="153">
        <v>92.757701036000014</v>
      </c>
      <c r="G65" s="138">
        <v>84.820476513000017</v>
      </c>
    </row>
    <row r="66" spans="1:7">
      <c r="A66" s="22"/>
      <c r="B66" s="284" t="s">
        <v>197</v>
      </c>
      <c r="C66" s="14"/>
      <c r="D66" s="14"/>
      <c r="E66" s="14"/>
      <c r="F66" s="148"/>
      <c r="G66" s="148"/>
    </row>
    <row r="67" spans="1:7">
      <c r="A67" s="22"/>
      <c r="B67" s="284"/>
      <c r="C67" s="14"/>
      <c r="D67" s="14"/>
      <c r="E67" s="14"/>
      <c r="F67" s="148"/>
      <c r="G67" s="148"/>
    </row>
    <row r="68" spans="1:7" ht="10.5">
      <c r="A68" s="21">
        <v>5.3</v>
      </c>
      <c r="B68" s="1" t="s">
        <v>107</v>
      </c>
      <c r="C68" s="1"/>
      <c r="D68" s="1"/>
      <c r="E68" s="1"/>
      <c r="F68" s="14"/>
      <c r="G68" s="14"/>
    </row>
    <row r="69" spans="1:7">
      <c r="A69" s="22"/>
      <c r="B69" s="14"/>
      <c r="C69" s="14"/>
      <c r="D69" s="14"/>
      <c r="E69" s="14"/>
      <c r="F69" s="14"/>
      <c r="G69" s="14"/>
    </row>
    <row r="70" spans="1:7" ht="10.5">
      <c r="B70" s="1" t="s">
        <v>93</v>
      </c>
      <c r="G70" s="3" t="str">
        <f>'Trends file-4'!G4</f>
        <v>Amount in Rs Mn, except ratios</v>
      </c>
    </row>
    <row r="71" spans="1:7" s="154" customFormat="1" ht="12" customHeight="1">
      <c r="B71" s="463" t="s">
        <v>0</v>
      </c>
      <c r="C71" s="476" t="s">
        <v>1</v>
      </c>
      <c r="D71" s="474"/>
      <c r="E71" s="474"/>
      <c r="F71" s="474"/>
      <c r="G71" s="474"/>
    </row>
    <row r="72" spans="1:7" s="154" customFormat="1" ht="12" customHeight="1">
      <c r="B72" s="477"/>
      <c r="C72" s="150">
        <f>'Trends file-4'!$C$6</f>
        <v>45838</v>
      </c>
      <c r="D72" s="150">
        <f>'Trends file-4'!$D$6</f>
        <v>45747</v>
      </c>
      <c r="E72" s="150">
        <f>'Trends file-4'!$E$6</f>
        <v>45657</v>
      </c>
      <c r="F72" s="150">
        <f>'Trends file-4'!$F$6</f>
        <v>45565</v>
      </c>
      <c r="G72" s="150">
        <f>'Trends file-4'!$G$6</f>
        <v>45473</v>
      </c>
    </row>
    <row r="73" spans="1:7">
      <c r="A73" s="199"/>
      <c r="B73" s="63" t="s">
        <v>49</v>
      </c>
      <c r="C73" s="135">
        <v>207827</v>
      </c>
      <c r="D73" s="151">
        <v>202139</v>
      </c>
      <c r="E73" s="135">
        <v>208424</v>
      </c>
      <c r="F73" s="151">
        <v>204270.70198899999</v>
      </c>
      <c r="G73" s="135">
        <v>203744.96417699999</v>
      </c>
    </row>
    <row r="74" spans="1:7" ht="20">
      <c r="A74" s="199"/>
      <c r="B74" s="63" t="s">
        <v>50</v>
      </c>
      <c r="C74" s="136">
        <v>258285</v>
      </c>
      <c r="D74" s="185">
        <v>376023</v>
      </c>
      <c r="E74" s="136">
        <v>265320</v>
      </c>
      <c r="F74" s="185">
        <v>322851.94456899998</v>
      </c>
      <c r="G74" s="136">
        <v>276089</v>
      </c>
    </row>
    <row r="75" spans="1:7">
      <c r="A75" s="199"/>
      <c r="B75" s="63" t="s">
        <v>102</v>
      </c>
      <c r="C75" s="137">
        <v>907633</v>
      </c>
      <c r="D75" s="152">
        <v>905975</v>
      </c>
      <c r="E75" s="137">
        <v>944267</v>
      </c>
      <c r="F75" s="152">
        <v>976944.73748500005</v>
      </c>
      <c r="G75" s="137">
        <v>967628</v>
      </c>
    </row>
    <row r="76" spans="1:7" ht="10.5">
      <c r="A76" s="199"/>
      <c r="B76" s="64" t="s">
        <v>51</v>
      </c>
      <c r="C76" s="137"/>
      <c r="D76" s="152"/>
      <c r="E76" s="137"/>
      <c r="F76" s="152"/>
      <c r="G76" s="137"/>
    </row>
    <row r="77" spans="1:7">
      <c r="A77" s="199"/>
      <c r="B77" s="62" t="s">
        <v>165</v>
      </c>
      <c r="C77" s="110">
        <v>53237</v>
      </c>
      <c r="D77" s="122">
        <v>61060</v>
      </c>
      <c r="E77" s="110">
        <v>60244</v>
      </c>
      <c r="F77" s="122">
        <v>47635.251248</v>
      </c>
      <c r="G77" s="110">
        <v>53676</v>
      </c>
    </row>
    <row r="78" spans="1:7">
      <c r="A78" s="199"/>
      <c r="B78" s="62" t="s">
        <v>264</v>
      </c>
      <c r="C78" s="137">
        <v>65615</v>
      </c>
      <c r="D78" s="152">
        <v>37991</v>
      </c>
      <c r="E78" s="137">
        <v>21013</v>
      </c>
      <c r="F78" s="152">
        <v>9436.6549180000002</v>
      </c>
      <c r="G78" s="137">
        <v>18727.518175007739</v>
      </c>
    </row>
    <row r="79" spans="1:7" ht="10.5">
      <c r="A79" s="22"/>
      <c r="B79" s="64" t="s">
        <v>261</v>
      </c>
      <c r="C79" s="109">
        <v>1254893</v>
      </c>
      <c r="D79" s="174">
        <v>1385086</v>
      </c>
      <c r="E79" s="109">
        <v>1336754</v>
      </c>
      <c r="F79" s="174">
        <v>1446995.4778770001</v>
      </c>
      <c r="G79" s="109">
        <v>1375058.4460019921</v>
      </c>
    </row>
    <row r="80" spans="1:7">
      <c r="A80" s="22"/>
      <c r="B80" s="62" t="s">
        <v>263</v>
      </c>
      <c r="C80" s="110">
        <v>660901</v>
      </c>
      <c r="D80" s="122">
        <v>653298</v>
      </c>
      <c r="E80" s="110">
        <v>629333</v>
      </c>
      <c r="F80" s="122">
        <v>609208.23841205298</v>
      </c>
      <c r="G80" s="110">
        <v>501147.21345737885</v>
      </c>
    </row>
    <row r="81" spans="1:7" ht="10.5">
      <c r="A81" s="22"/>
      <c r="B81" s="202" t="s">
        <v>262</v>
      </c>
      <c r="C81" s="140">
        <v>1915794</v>
      </c>
      <c r="D81" s="186">
        <v>2038384</v>
      </c>
      <c r="E81" s="140">
        <v>1966087</v>
      </c>
      <c r="F81" s="186">
        <v>2056203.7162890532</v>
      </c>
      <c r="G81" s="140">
        <v>1876205.6594593709</v>
      </c>
    </row>
    <row r="82" spans="1:7" s="204" customFormat="1" ht="27" customHeight="1">
      <c r="B82" s="469"/>
      <c r="C82" s="469"/>
      <c r="D82" s="469"/>
      <c r="E82" s="469"/>
      <c r="F82" s="469"/>
      <c r="G82" s="469"/>
    </row>
    <row r="83" spans="1:7" s="204" customFormat="1" ht="10.5">
      <c r="B83" s="203"/>
      <c r="C83" s="205"/>
      <c r="D83" s="205"/>
      <c r="E83" s="205"/>
      <c r="F83" s="205"/>
      <c r="G83" s="205"/>
    </row>
    <row r="84" spans="1:7">
      <c r="B84" s="67"/>
      <c r="C84" s="67"/>
      <c r="D84" s="67"/>
      <c r="E84" s="67"/>
      <c r="F84" s="19"/>
      <c r="G84" s="19"/>
    </row>
    <row r="85" spans="1:7" ht="10.5">
      <c r="B85" s="1" t="s">
        <v>94</v>
      </c>
      <c r="G85" s="90" t="str">
        <f>G60</f>
        <v>Amount in US$ Mn</v>
      </c>
    </row>
    <row r="86" spans="1:7" s="154" customFormat="1" ht="12" customHeight="1">
      <c r="B86" s="463" t="s">
        <v>0</v>
      </c>
      <c r="C86" s="476" t="s">
        <v>1</v>
      </c>
      <c r="D86" s="474"/>
      <c r="E86" s="474"/>
      <c r="F86" s="474"/>
      <c r="G86" s="474"/>
    </row>
    <row r="87" spans="1:7" s="154" customFormat="1" ht="12" customHeight="1">
      <c r="B87" s="477"/>
      <c r="C87" s="150">
        <f>'Trends file-4'!$C$6</f>
        <v>45838</v>
      </c>
      <c r="D87" s="150">
        <f>'Trends file-4'!$D$6</f>
        <v>45747</v>
      </c>
      <c r="E87" s="150">
        <f>'Trends file-4'!$E$6</f>
        <v>45657</v>
      </c>
      <c r="F87" s="150">
        <f>'Trends file-4'!$F$6</f>
        <v>45565</v>
      </c>
      <c r="G87" s="150">
        <f>'Trends file-4'!$G$6</f>
        <v>45473</v>
      </c>
    </row>
    <row r="88" spans="1:7">
      <c r="A88" s="199"/>
      <c r="B88" s="63" t="s">
        <v>49</v>
      </c>
      <c r="C88" s="135">
        <v>2429.0376042842749</v>
      </c>
      <c r="D88" s="151">
        <v>2361.9501433722749</v>
      </c>
      <c r="E88" s="135">
        <v>2438.6916358062608</v>
      </c>
      <c r="F88" s="151">
        <v>2441.4202425396325</v>
      </c>
      <c r="G88" s="135">
        <v>2441.4219693505597</v>
      </c>
    </row>
    <row r="89" spans="1:7" ht="20">
      <c r="A89" s="199"/>
      <c r="B89" s="63" t="s">
        <v>50</v>
      </c>
      <c r="C89" s="137">
        <v>3018.7799353431651</v>
      </c>
      <c r="D89" s="152">
        <v>4393.74677207898</v>
      </c>
      <c r="E89" s="137">
        <v>3104.4105516260947</v>
      </c>
      <c r="F89" s="152">
        <v>3858.6897931965077</v>
      </c>
      <c r="G89" s="137">
        <v>3308.3013993438253</v>
      </c>
    </row>
    <row r="90" spans="1:7">
      <c r="A90" s="199"/>
      <c r="B90" s="63" t="s">
        <v>102</v>
      </c>
      <c r="C90" s="137">
        <v>10608.220721510437</v>
      </c>
      <c r="D90" s="152">
        <v>10586.120348580416</v>
      </c>
      <c r="E90" s="137">
        <v>11048.516652918428</v>
      </c>
      <c r="F90" s="152">
        <v>11676.332605284168</v>
      </c>
      <c r="G90" s="137">
        <v>11594.830168692946</v>
      </c>
    </row>
    <row r="91" spans="1:7" ht="10.5">
      <c r="A91" s="199"/>
      <c r="B91" s="64" t="s">
        <v>51</v>
      </c>
      <c r="C91" s="137"/>
      <c r="D91" s="152"/>
      <c r="E91" s="137"/>
      <c r="F91" s="152"/>
      <c r="G91" s="137"/>
    </row>
    <row r="92" spans="1:7">
      <c r="A92" s="199"/>
      <c r="B92" s="62" t="s">
        <v>165</v>
      </c>
      <c r="C92" s="110">
        <v>622.22268973368216</v>
      </c>
      <c r="D92" s="122">
        <v>713.47278731126153</v>
      </c>
      <c r="E92" s="110">
        <v>704.89261748892818</v>
      </c>
      <c r="F92" s="122">
        <v>569.33111563689215</v>
      </c>
      <c r="G92" s="110">
        <v>643.1852986217458</v>
      </c>
    </row>
    <row r="93" spans="1:7">
      <c r="A93" s="199"/>
      <c r="B93" s="62" t="s">
        <v>264</v>
      </c>
      <c r="C93" s="137">
        <v>766.89411099189567</v>
      </c>
      <c r="D93" s="152">
        <v>443.91655196105694</v>
      </c>
      <c r="E93" s="137">
        <v>245.86529067284459</v>
      </c>
      <c r="F93" s="152">
        <v>112.78582838525233</v>
      </c>
      <c r="G93" s="137">
        <v>224.40689264916395</v>
      </c>
    </row>
    <row r="94" spans="1:7" ht="10.5">
      <c r="A94" s="199"/>
      <c r="B94" s="64" t="s">
        <v>220</v>
      </c>
      <c r="C94" s="109">
        <v>14666.921460412299</v>
      </c>
      <c r="D94" s="174">
        <v>16184.427924759351</v>
      </c>
      <c r="E94" s="109">
        <v>15640.860932189011</v>
      </c>
      <c r="F94" s="174">
        <v>17294.325696998163</v>
      </c>
      <c r="G94" s="109">
        <v>16476.961346116423</v>
      </c>
    </row>
    <row r="95" spans="1:7">
      <c r="A95" s="199"/>
      <c r="B95" s="62" t="s">
        <v>198</v>
      </c>
      <c r="C95" s="110">
        <v>7724.4697835655697</v>
      </c>
      <c r="D95" s="122">
        <v>7633.6446938236577</v>
      </c>
      <c r="E95" s="110">
        <v>7363.591156665555</v>
      </c>
      <c r="F95" s="122">
        <v>7281.1877116924461</v>
      </c>
      <c r="G95" s="110">
        <v>6005.1143926715849</v>
      </c>
    </row>
    <row r="96" spans="1:7" ht="10.5">
      <c r="A96" s="199"/>
      <c r="B96" s="202" t="s">
        <v>199</v>
      </c>
      <c r="C96" s="140">
        <v>22391.391243977869</v>
      </c>
      <c r="D96" s="186">
        <v>23818.07261858301</v>
      </c>
      <c r="E96" s="140">
        <v>23004.452088854567</v>
      </c>
      <c r="F96" s="186">
        <v>24575.513408690611</v>
      </c>
      <c r="G96" s="140">
        <v>22482.075738788008</v>
      </c>
    </row>
    <row r="97" spans="1:7" s="204" customFormat="1" ht="24.75" customHeight="1">
      <c r="A97" s="199"/>
      <c r="B97" s="469"/>
      <c r="C97" s="469"/>
      <c r="D97" s="469"/>
      <c r="E97" s="469"/>
      <c r="F97" s="469"/>
      <c r="G97" s="469"/>
    </row>
    <row r="98" spans="1:7" s="204" customFormat="1" ht="10.5">
      <c r="B98" s="203"/>
      <c r="C98" s="205"/>
      <c r="D98" s="205"/>
      <c r="E98" s="205"/>
      <c r="F98" s="205"/>
      <c r="G98" s="205"/>
    </row>
    <row r="100" spans="1:7" ht="10.5">
      <c r="A100" s="21">
        <v>5.4</v>
      </c>
      <c r="B100" s="1" t="s">
        <v>108</v>
      </c>
      <c r="C100" s="1"/>
      <c r="D100" s="1"/>
      <c r="E100" s="1"/>
      <c r="G100" s="68"/>
    </row>
    <row r="101" spans="1:7">
      <c r="G101" s="373" t="s">
        <v>160</v>
      </c>
    </row>
    <row r="102" spans="1:7" s="154" customFormat="1" ht="12" customHeight="1">
      <c r="B102" s="478" t="s">
        <v>0</v>
      </c>
      <c r="C102" s="473" t="s">
        <v>1</v>
      </c>
      <c r="D102" s="474"/>
      <c r="E102" s="474"/>
      <c r="F102" s="474"/>
      <c r="G102" s="474"/>
    </row>
    <row r="103" spans="1:7" s="154" customFormat="1" ht="12" customHeight="1">
      <c r="A103" s="199"/>
      <c r="B103" s="478"/>
      <c r="C103" s="150">
        <f>'Trends file-4'!$C$6</f>
        <v>45838</v>
      </c>
      <c r="D103" s="150">
        <f>'Trends file-4'!$D$6</f>
        <v>45747</v>
      </c>
      <c r="E103" s="150">
        <f>'Trends file-4'!$E$6</f>
        <v>45657</v>
      </c>
      <c r="F103" s="150">
        <f>'Trends file-4'!$F$6</f>
        <v>45565</v>
      </c>
      <c r="G103" s="150">
        <f>'Trends file-4'!$G$6</f>
        <v>45473</v>
      </c>
    </row>
    <row r="104" spans="1:7">
      <c r="A104" s="199"/>
      <c r="B104" s="128" t="s">
        <v>87</v>
      </c>
      <c r="C104" s="132">
        <v>39697</v>
      </c>
      <c r="D104" s="178">
        <v>38308</v>
      </c>
      <c r="E104" s="132">
        <v>37890.994041582126</v>
      </c>
      <c r="F104" s="178">
        <v>39865.30251880407</v>
      </c>
      <c r="G104" s="132">
        <v>36494.379105887318</v>
      </c>
    </row>
    <row r="105" spans="1:7">
      <c r="A105" s="199"/>
      <c r="B105" s="128" t="s">
        <v>154</v>
      </c>
      <c r="C105" s="110">
        <v>15907</v>
      </c>
      <c r="D105" s="122">
        <v>15996</v>
      </c>
      <c r="E105" s="110">
        <v>14503.082388898512</v>
      </c>
      <c r="F105" s="122">
        <v>11058.636062445756</v>
      </c>
      <c r="G105" s="110">
        <v>11109.632833940886</v>
      </c>
    </row>
    <row r="106" spans="1:7">
      <c r="A106" s="199"/>
      <c r="B106" s="128" t="s">
        <v>88</v>
      </c>
      <c r="C106" s="137">
        <v>-994</v>
      </c>
      <c r="D106" s="152">
        <v>1872</v>
      </c>
      <c r="E106" s="137">
        <v>1990.9503257599999</v>
      </c>
      <c r="F106" s="152">
        <v>1051.7228717400001</v>
      </c>
      <c r="G106" s="137">
        <v>2000.2781361100001</v>
      </c>
    </row>
    <row r="107" spans="1:7">
      <c r="A107" s="199"/>
      <c r="B107" s="128" t="s">
        <v>89</v>
      </c>
      <c r="C107" s="137">
        <v>-2617</v>
      </c>
      <c r="D107" s="152">
        <v>-3340</v>
      </c>
      <c r="E107" s="137">
        <v>-3108.6303593371013</v>
      </c>
      <c r="F107" s="152">
        <v>-1486.9603666118155</v>
      </c>
      <c r="G107" s="137">
        <v>-2238.2064886081848</v>
      </c>
    </row>
    <row r="108" spans="1:7" ht="10.5">
      <c r="A108" s="199"/>
      <c r="B108" s="139" t="s">
        <v>9</v>
      </c>
      <c r="C108" s="140">
        <v>51993</v>
      </c>
      <c r="D108" s="186">
        <v>52836</v>
      </c>
      <c r="E108" s="140">
        <v>51276.396396903532</v>
      </c>
      <c r="F108" s="186">
        <v>50488.701086378016</v>
      </c>
      <c r="G108" s="140">
        <v>47366.083587330017</v>
      </c>
    </row>
    <row r="109" spans="1:7" ht="20.25" customHeight="1">
      <c r="B109" s="469"/>
      <c r="C109" s="469"/>
      <c r="D109" s="469"/>
      <c r="E109" s="469"/>
      <c r="F109" s="469"/>
      <c r="G109" s="469"/>
    </row>
  </sheetData>
  <mergeCells count="28">
    <mergeCell ref="B57:G57"/>
    <mergeCell ref="B48:G48"/>
    <mergeCell ref="B58:G58"/>
    <mergeCell ref="B82:G82"/>
    <mergeCell ref="B97:G97"/>
    <mergeCell ref="C61:G61"/>
    <mergeCell ref="B61:B62"/>
    <mergeCell ref="C52:G52"/>
    <mergeCell ref="B49:G49"/>
    <mergeCell ref="B52:B53"/>
    <mergeCell ref="B109:G109"/>
    <mergeCell ref="C102:G102"/>
    <mergeCell ref="C86:G86"/>
    <mergeCell ref="C71:G71"/>
    <mergeCell ref="B86:B87"/>
    <mergeCell ref="B102:B103"/>
    <mergeCell ref="B71:B72"/>
    <mergeCell ref="C39:G39"/>
    <mergeCell ref="C29:G29"/>
    <mergeCell ref="C21:G21"/>
    <mergeCell ref="C9:G9"/>
    <mergeCell ref="B18:G18"/>
    <mergeCell ref="B9:B10"/>
    <mergeCell ref="B21:B22"/>
    <mergeCell ref="B26:G26"/>
    <mergeCell ref="B39:B40"/>
    <mergeCell ref="B29:B30"/>
    <mergeCell ref="B34:G34"/>
  </mergeCells>
  <phoneticPr fontId="4" type="noConversion"/>
  <hyperlinks>
    <hyperlink ref="A1" location="Cover!E6" display="INDEX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rowBreaks count="1" manualBreakCount="1">
    <brk id="49" max="7" man="1"/>
  </rowBreaks>
  <ignoredErrors>
    <ignoredError sqref="A1:G4 A87:G87 A86:G86 A51:G53 R31:XFC33 A19:G19 B11:B17 A27:G27 B23:B25 A102:G102 A101:F101 A36:G36 R18:XFC18 B41:B47 A57 B54:B56 A69:G69 A84:G85 A99:G99 A91:B91 B106:B108 B104 R38:XFC38 B61:G62 B88:B90 B103:G103 A39:G40 A38:F38 R57:XFC57 A82:A83 C83:G83 A97:A98 C98:G98 C37:G37 C50:G50 A60:G60 C59:G59 R87:XFC94 R10:XFC10 B31:B33 B63:B65 A10:B10 R8:XFC8 A9:G9 A8:F8 R20:XFC20 A21:G22 A20:F20 R28:XFC28 A29:G30 A28:F28 R26:XFC26 A71:G72 A70:F70 A26 R109:XFC109 A109 R34:XFC34 A6:G7 A5 C5:G5 A34 R11:XFC17 R23:XFC25 R41:XFC47 R54:XFC56 S82:XFC86 R97:XFC108 R63:XFC65 R68:XFC79 B73:B76 R1:XFC4 B35:G35 B68:G68 B100:G100 R51:XFC53 R110:XFC110 A110:G110 R19:XFC19 R27:XFC27 R36:XFC36 R61:XFC62 R39:XFC40 R37:XFC37 R50:XFC50 R60:XFC60 R59:XFC59 R9:XFC9 R21:XFC22 R29:XFC30 R6:XFC7 R5:XFC5 R35:XFC35 A111:XFC104857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showGridLines="0" view="pageBreakPreview" zoomScaleNormal="100" zoomScaleSheetLayoutView="100" workbookViewId="0">
      <selection activeCell="C1" sqref="C1"/>
    </sheetView>
  </sheetViews>
  <sheetFormatPr defaultColWidth="9.1796875" defaultRowHeight="12.5"/>
  <cols>
    <col min="1" max="1" width="40.1796875" style="29" customWidth="1"/>
    <col min="2" max="2" width="9.1796875" style="28"/>
    <col min="3" max="7" width="11.453125" style="28" bestFit="1" customWidth="1"/>
    <col min="8" max="16384" width="9.1796875" style="29"/>
  </cols>
  <sheetData>
    <row r="1" spans="1:7">
      <c r="A1" s="193" t="s">
        <v>13</v>
      </c>
      <c r="F1" s="46">
        <f>1000</f>
        <v>1000</v>
      </c>
    </row>
    <row r="3" spans="1:7">
      <c r="A3" s="18" t="s">
        <v>56</v>
      </c>
    </row>
    <row r="5" spans="1:7">
      <c r="A5" s="127" t="s">
        <v>19</v>
      </c>
      <c r="B5" s="127" t="s">
        <v>20</v>
      </c>
      <c r="C5" s="150">
        <f>'Trends file-5-SCH'!C10</f>
        <v>45838</v>
      </c>
      <c r="D5" s="150">
        <f>'Trends file-5-SCH'!D10</f>
        <v>45747</v>
      </c>
      <c r="E5" s="150">
        <f>'Trends file-5-SCH'!E10</f>
        <v>45657</v>
      </c>
      <c r="F5" s="150">
        <f>'Trends file-5-SCH'!F10</f>
        <v>45565</v>
      </c>
      <c r="G5" s="150">
        <f>'Trends file-5-SCH'!G10</f>
        <v>45473</v>
      </c>
    </row>
    <row r="6" spans="1:7">
      <c r="A6" s="20"/>
      <c r="B6" s="118"/>
      <c r="C6" s="108"/>
      <c r="D6" s="119"/>
      <c r="E6" s="108"/>
      <c r="F6" s="119"/>
      <c r="G6" s="108"/>
    </row>
    <row r="7" spans="1:7">
      <c r="A7" s="20" t="s">
        <v>48</v>
      </c>
      <c r="B7" s="401" t="s">
        <v>21</v>
      </c>
      <c r="C7" s="402">
        <v>436095.837</v>
      </c>
      <c r="D7" s="403">
        <v>424461.22999999992</v>
      </c>
      <c r="E7" s="402">
        <v>413868.95899999997</v>
      </c>
      <c r="F7" s="403">
        <v>406527.63534427312</v>
      </c>
      <c r="G7" s="402">
        <v>409274.81699999998</v>
      </c>
    </row>
    <row r="8" spans="1:7">
      <c r="A8" s="23"/>
      <c r="B8" s="404"/>
      <c r="C8" s="399"/>
      <c r="D8" s="400"/>
      <c r="E8" s="399"/>
      <c r="F8" s="400"/>
      <c r="G8" s="399"/>
    </row>
    <row r="9" spans="1:7">
      <c r="A9" s="20" t="s">
        <v>24</v>
      </c>
      <c r="B9" s="404"/>
      <c r="C9" s="399"/>
      <c r="D9" s="400"/>
      <c r="E9" s="399"/>
      <c r="F9" s="400"/>
      <c r="G9" s="399"/>
    </row>
    <row r="10" spans="1:7">
      <c r="A10" s="45" t="s">
        <v>74</v>
      </c>
      <c r="B10" s="404" t="s">
        <v>21</v>
      </c>
      <c r="C10" s="399">
        <v>362796.08999999997</v>
      </c>
      <c r="D10" s="400">
        <v>361593.12399999995</v>
      </c>
      <c r="E10" s="399">
        <v>356587.554</v>
      </c>
      <c r="F10" s="400">
        <v>351640.24400000006</v>
      </c>
      <c r="G10" s="399">
        <v>354515.14</v>
      </c>
    </row>
    <row r="11" spans="1:7">
      <c r="A11" s="45" t="s">
        <v>38</v>
      </c>
      <c r="B11" s="404" t="s">
        <v>21</v>
      </c>
      <c r="C11" s="399">
        <v>1202.9659999999999</v>
      </c>
      <c r="D11" s="400">
        <v>5005.5699999999406</v>
      </c>
      <c r="E11" s="399">
        <v>4947.3099999999404</v>
      </c>
      <c r="F11" s="400">
        <v>-2874.8959999999406</v>
      </c>
      <c r="G11" s="399">
        <v>2262.328</v>
      </c>
    </row>
    <row r="12" spans="1:7" ht="20">
      <c r="A12" s="93" t="s">
        <v>286</v>
      </c>
      <c r="B12" s="398" t="s">
        <v>21</v>
      </c>
      <c r="C12" s="399">
        <v>26569.578999999911</v>
      </c>
      <c r="D12" s="400">
        <v>25881.886999999988</v>
      </c>
      <c r="E12" s="399">
        <v>25257.663</v>
      </c>
      <c r="F12" s="400">
        <v>24666.976000000024</v>
      </c>
      <c r="G12" s="399">
        <v>23899.280000000028</v>
      </c>
    </row>
    <row r="13" spans="1:7" ht="20">
      <c r="A13" s="93" t="s">
        <v>287</v>
      </c>
      <c r="B13" s="398" t="s">
        <v>21</v>
      </c>
      <c r="C13" s="399">
        <v>71239.413</v>
      </c>
      <c r="D13" s="400">
        <v>60699.898000000001</v>
      </c>
      <c r="E13" s="399">
        <v>55355.506000000001</v>
      </c>
      <c r="F13" s="400">
        <v>53109.850000000006</v>
      </c>
      <c r="G13" s="399">
        <v>52186.904000000002</v>
      </c>
    </row>
    <row r="14" spans="1:7" ht="12.75" customHeight="1">
      <c r="A14" s="93" t="s">
        <v>39</v>
      </c>
      <c r="B14" s="404" t="s">
        <v>22</v>
      </c>
      <c r="C14" s="407">
        <v>2.6784196795037855E-2</v>
      </c>
      <c r="D14" s="408">
        <v>2.3096849436003954E-2</v>
      </c>
      <c r="E14" s="407">
        <v>2.4930759788678161E-2</v>
      </c>
      <c r="F14" s="408">
        <v>3.235432031294426E-2</v>
      </c>
      <c r="G14" s="407">
        <v>2.8147964285120206E-2</v>
      </c>
    </row>
    <row r="15" spans="1:7" ht="8.25" customHeight="1">
      <c r="A15" s="93"/>
      <c r="B15" s="404"/>
      <c r="C15" s="407"/>
      <c r="D15" s="408"/>
      <c r="E15" s="407"/>
      <c r="F15" s="408"/>
      <c r="G15" s="407"/>
    </row>
    <row r="16" spans="1:7">
      <c r="A16" s="65" t="s">
        <v>70</v>
      </c>
      <c r="B16" s="409" t="s">
        <v>31</v>
      </c>
      <c r="C16" s="410">
        <v>250.25512779106091</v>
      </c>
      <c r="D16" s="411">
        <v>244.99939359916334</v>
      </c>
      <c r="E16" s="410">
        <v>245.2917946006726</v>
      </c>
      <c r="F16" s="411">
        <v>232.97286712569192</v>
      </c>
      <c r="G16" s="410">
        <v>210.5850423026302</v>
      </c>
    </row>
    <row r="17" spans="1:7">
      <c r="A17" s="65" t="s">
        <v>70</v>
      </c>
      <c r="B17" s="409" t="s">
        <v>101</v>
      </c>
      <c r="C17" s="412">
        <v>2.9296332067975568</v>
      </c>
      <c r="D17" s="413">
        <v>2.8367087258244377</v>
      </c>
      <c r="E17" s="412">
        <v>2.9070224730033418</v>
      </c>
      <c r="F17" s="413">
        <v>2.7824510849720818</v>
      </c>
      <c r="G17" s="412">
        <v>2.5262106045117561</v>
      </c>
    </row>
    <row r="18" spans="1:7">
      <c r="A18" s="92" t="s">
        <v>83</v>
      </c>
      <c r="B18" s="409" t="s">
        <v>31</v>
      </c>
      <c r="C18" s="399">
        <v>267275.78225989797</v>
      </c>
      <c r="D18" s="400">
        <v>261768.71317287613</v>
      </c>
      <c r="E18" s="399">
        <v>261697.87110055683</v>
      </c>
      <c r="F18" s="400">
        <v>251029.2602185694</v>
      </c>
      <c r="G18" s="399">
        <v>231474.36522126725</v>
      </c>
    </row>
    <row r="19" spans="1:7" ht="4.75" customHeight="1">
      <c r="A19" s="33"/>
      <c r="B19" s="404"/>
      <c r="C19" s="410"/>
      <c r="D19" s="411"/>
      <c r="E19" s="410"/>
      <c r="F19" s="411"/>
      <c r="G19" s="410"/>
    </row>
    <row r="20" spans="1:7">
      <c r="A20" s="96" t="s">
        <v>75</v>
      </c>
      <c r="B20" s="404"/>
      <c r="C20" s="412"/>
      <c r="D20" s="413"/>
      <c r="E20" s="412"/>
      <c r="F20" s="413"/>
      <c r="G20" s="412"/>
    </row>
    <row r="21" spans="1:7">
      <c r="A21" s="97" t="s">
        <v>81</v>
      </c>
      <c r="B21" s="404" t="s">
        <v>79</v>
      </c>
      <c r="C21" s="399">
        <v>1241763.080965417</v>
      </c>
      <c r="D21" s="400">
        <v>1253671.0758898433</v>
      </c>
      <c r="E21" s="399">
        <v>1233305.5131589193</v>
      </c>
      <c r="F21" s="400">
        <v>1199794.5689879502</v>
      </c>
      <c r="G21" s="399">
        <v>1195079.7236666</v>
      </c>
    </row>
    <row r="22" spans="1:7">
      <c r="A22" s="95" t="s">
        <v>84</v>
      </c>
      <c r="B22" s="404" t="s">
        <v>80</v>
      </c>
      <c r="C22" s="399">
        <v>1143.437085085231</v>
      </c>
      <c r="D22" s="400">
        <v>1162.6866149296345</v>
      </c>
      <c r="E22" s="399">
        <v>1160.1068531416943</v>
      </c>
      <c r="F22" s="400">
        <v>1134.9890117921996</v>
      </c>
      <c r="G22" s="399">
        <v>1127.8280349408053</v>
      </c>
    </row>
    <row r="23" spans="1:7">
      <c r="A23" s="94" t="s">
        <v>76</v>
      </c>
      <c r="B23" s="404"/>
      <c r="C23" s="399"/>
      <c r="D23" s="400"/>
      <c r="E23" s="399"/>
      <c r="F23" s="400"/>
      <c r="G23" s="399"/>
    </row>
    <row r="24" spans="1:7">
      <c r="A24" s="98" t="s">
        <v>77</v>
      </c>
      <c r="B24" s="404" t="s">
        <v>21</v>
      </c>
      <c r="C24" s="399">
        <v>284750.81</v>
      </c>
      <c r="D24" s="400">
        <v>281208.88799999992</v>
      </c>
      <c r="E24" s="399">
        <v>277594.90600000008</v>
      </c>
      <c r="F24" s="400">
        <v>271162.95699999999</v>
      </c>
      <c r="G24" s="399">
        <v>267129.03799999994</v>
      </c>
    </row>
    <row r="25" spans="1:7" s="103" customFormat="1" ht="13">
      <c r="A25" s="100" t="s">
        <v>236</v>
      </c>
      <c r="B25" s="414" t="s">
        <v>21</v>
      </c>
      <c r="C25" s="415">
        <v>280691.89525497821</v>
      </c>
      <c r="D25" s="416">
        <v>276783.95025497815</v>
      </c>
      <c r="E25" s="415">
        <v>270155.48800000007</v>
      </c>
      <c r="F25" s="416">
        <v>263635.77</v>
      </c>
      <c r="G25" s="415">
        <v>259428.94</v>
      </c>
    </row>
    <row r="26" spans="1:7">
      <c r="A26" s="99" t="s">
        <v>78</v>
      </c>
      <c r="B26" s="404" t="s">
        <v>22</v>
      </c>
      <c r="C26" s="417">
        <v>0.78487838719540792</v>
      </c>
      <c r="D26" s="418">
        <v>0.77769423513705971</v>
      </c>
      <c r="E26" s="417">
        <v>0.77847614950688959</v>
      </c>
      <c r="F26" s="418">
        <v>0.77113743840992199</v>
      </c>
      <c r="G26" s="417">
        <v>0.75350530304573149</v>
      </c>
    </row>
    <row r="27" spans="1:7">
      <c r="A27" s="98" t="s">
        <v>291</v>
      </c>
      <c r="B27" s="426" t="s">
        <v>290</v>
      </c>
      <c r="C27" s="399">
        <v>22840.301862868371</v>
      </c>
      <c r="D27" s="400">
        <v>21078.207117469152</v>
      </c>
      <c r="E27" s="399">
        <v>20174.386392160217</v>
      </c>
      <c r="F27" s="400">
        <v>19311.255009836626</v>
      </c>
      <c r="G27" s="399">
        <v>18788.715654047253</v>
      </c>
    </row>
    <row r="28" spans="1:7">
      <c r="A28" s="98" t="s">
        <v>82</v>
      </c>
      <c r="B28" s="426" t="s">
        <v>289</v>
      </c>
      <c r="C28" s="427">
        <v>26.923343574840668</v>
      </c>
      <c r="D28" s="428">
        <v>25.123988331033036</v>
      </c>
      <c r="E28" s="427">
        <v>24.49931486649017</v>
      </c>
      <c r="F28" s="428">
        <v>23.898735978360147</v>
      </c>
      <c r="G28" s="427">
        <v>23.743115355492193</v>
      </c>
    </row>
    <row r="29" spans="1:7">
      <c r="A29" s="23"/>
      <c r="B29" s="404"/>
      <c r="C29" s="405"/>
      <c r="D29" s="406"/>
      <c r="E29" s="405"/>
      <c r="F29" s="406"/>
      <c r="G29" s="405"/>
    </row>
    <row r="30" spans="1:7">
      <c r="A30" s="20" t="s">
        <v>152</v>
      </c>
      <c r="B30" s="404"/>
      <c r="C30" s="405"/>
      <c r="D30" s="406"/>
      <c r="E30" s="405"/>
      <c r="F30" s="406"/>
      <c r="G30" s="405"/>
    </row>
    <row r="31" spans="1:7">
      <c r="A31" s="47" t="s">
        <v>126</v>
      </c>
      <c r="B31" s="404" t="s">
        <v>21</v>
      </c>
      <c r="C31" s="419">
        <v>10976.433344273109</v>
      </c>
      <c r="D31" s="420">
        <v>10038.285342999998</v>
      </c>
      <c r="E31" s="419">
        <v>9226.4463429999978</v>
      </c>
      <c r="F31" s="420">
        <v>8552.6343429999979</v>
      </c>
      <c r="G31" s="419">
        <v>7969.242342999999</v>
      </c>
    </row>
    <row r="32" spans="1:7">
      <c r="A32" s="23" t="s">
        <v>38</v>
      </c>
      <c r="B32" s="404" t="s">
        <v>21</v>
      </c>
      <c r="C32" s="419">
        <v>938.51800127311242</v>
      </c>
      <c r="D32" s="420">
        <v>811.83900000000006</v>
      </c>
      <c r="E32" s="419">
        <v>673.81200000000001</v>
      </c>
      <c r="F32" s="420">
        <v>583.39199999999903</v>
      </c>
      <c r="G32" s="419">
        <v>348.29</v>
      </c>
    </row>
    <row r="33" spans="1:7">
      <c r="A33" s="23" t="s">
        <v>23</v>
      </c>
      <c r="B33" s="404" t="s">
        <v>31</v>
      </c>
      <c r="C33" s="419">
        <v>537.30403870869702</v>
      </c>
      <c r="D33" s="420">
        <v>543.3441065173555</v>
      </c>
      <c r="E33" s="419">
        <v>554.39185534806859</v>
      </c>
      <c r="F33" s="420">
        <v>566.18921877202877</v>
      </c>
      <c r="G33" s="419">
        <v>572.05131695720411</v>
      </c>
    </row>
    <row r="34" spans="1:7">
      <c r="A34" s="82" t="s">
        <v>23</v>
      </c>
      <c r="B34" s="404" t="s">
        <v>101</v>
      </c>
      <c r="C34" s="421">
        <v>6.2899960046439674</v>
      </c>
      <c r="D34" s="422">
        <v>6.2910725836520136</v>
      </c>
      <c r="E34" s="421">
        <v>6.5702547652298602</v>
      </c>
      <c r="F34" s="422">
        <v>6.7621342584146555</v>
      </c>
      <c r="G34" s="421">
        <v>6.8624157130088586</v>
      </c>
    </row>
    <row r="35" spans="1:7">
      <c r="A35" s="25"/>
      <c r="B35" s="404"/>
      <c r="C35" s="399"/>
      <c r="D35" s="400"/>
      <c r="E35" s="399"/>
      <c r="F35" s="400"/>
      <c r="G35" s="399"/>
    </row>
    <row r="36" spans="1:7">
      <c r="A36" s="83" t="s">
        <v>68</v>
      </c>
      <c r="B36" s="423"/>
      <c r="C36" s="417"/>
      <c r="D36" s="418"/>
      <c r="E36" s="417"/>
      <c r="F36" s="418"/>
      <c r="G36" s="417"/>
    </row>
    <row r="37" spans="1:7">
      <c r="A37" s="65" t="s">
        <v>288</v>
      </c>
      <c r="B37" s="424" t="s">
        <v>21</v>
      </c>
      <c r="C37" s="419">
        <v>15694.957000000009</v>
      </c>
      <c r="D37" s="420">
        <v>15898.47</v>
      </c>
      <c r="E37" s="419">
        <v>15822.852000000001</v>
      </c>
      <c r="F37" s="420">
        <v>15794.24</v>
      </c>
      <c r="G37" s="419">
        <v>16340.511</v>
      </c>
    </row>
    <row r="38" spans="1:7">
      <c r="A38" s="65" t="s">
        <v>69</v>
      </c>
      <c r="B38" s="424" t="s">
        <v>21</v>
      </c>
      <c r="C38" s="419">
        <v>-203.5259999999758</v>
      </c>
      <c r="D38" s="420">
        <v>75.617999999999995</v>
      </c>
      <c r="E38" s="419">
        <v>28.611999999999998</v>
      </c>
      <c r="F38" s="420">
        <v>-546.27099999999996</v>
      </c>
      <c r="G38" s="419">
        <v>194.19</v>
      </c>
    </row>
    <row r="39" spans="1:7">
      <c r="A39" s="65" t="s">
        <v>23</v>
      </c>
      <c r="B39" s="409" t="s">
        <v>31</v>
      </c>
      <c r="C39" s="419">
        <v>160.72751829689562</v>
      </c>
      <c r="D39" s="420">
        <v>161.55374937363644</v>
      </c>
      <c r="E39" s="419">
        <v>159.59898922661293</v>
      </c>
      <c r="F39" s="420">
        <v>157.82629210205909</v>
      </c>
      <c r="G39" s="419">
        <v>159.15326568388903</v>
      </c>
    </row>
    <row r="40" spans="1:7">
      <c r="A40" s="65" t="s">
        <v>70</v>
      </c>
      <c r="B40" s="409" t="s">
        <v>101</v>
      </c>
      <c r="C40" s="421">
        <v>1.8815705356570391</v>
      </c>
      <c r="D40" s="422">
        <v>1.8705390401399498</v>
      </c>
      <c r="E40" s="421">
        <v>1.8914527862853747</v>
      </c>
      <c r="F40" s="422">
        <v>1.8849574335176598</v>
      </c>
      <c r="G40" s="421">
        <v>1.9092270900016139</v>
      </c>
    </row>
    <row r="41" spans="1:7">
      <c r="A41" s="65" t="s">
        <v>39</v>
      </c>
      <c r="B41" s="409" t="s">
        <v>22</v>
      </c>
      <c r="C41" s="405">
        <v>2.5129594153680379E-2</v>
      </c>
      <c r="D41" s="406">
        <v>2.2592561273780041E-2</v>
      </c>
      <c r="E41" s="405">
        <v>2.5075051369157043E-2</v>
      </c>
      <c r="F41" s="406">
        <v>3.7461897578873742E-2</v>
      </c>
      <c r="G41" s="405">
        <v>2.0309824912336349E-2</v>
      </c>
    </row>
    <row r="42" spans="1:7">
      <c r="A42" s="85"/>
      <c r="B42" s="86"/>
      <c r="C42" s="241"/>
      <c r="D42" s="242"/>
      <c r="E42" s="241"/>
      <c r="F42" s="242"/>
      <c r="G42" s="241"/>
    </row>
    <row r="43" spans="1:7" ht="12.75" customHeight="1">
      <c r="A43" s="425"/>
      <c r="B43" s="196"/>
      <c r="C43" s="196"/>
      <c r="D43" s="196"/>
      <c r="E43" s="196"/>
      <c r="F43" s="196"/>
      <c r="G43" s="196"/>
    </row>
    <row r="44" spans="1:7">
      <c r="A44" s="372"/>
    </row>
    <row r="45" spans="1:7">
      <c r="A45" s="30"/>
      <c r="B45" s="34"/>
      <c r="C45" s="34"/>
      <c r="D45" s="34"/>
      <c r="E45" s="34"/>
      <c r="F45" s="34"/>
      <c r="G45" s="34"/>
    </row>
    <row r="46" spans="1:7">
      <c r="A46" s="147" t="s">
        <v>19</v>
      </c>
      <c r="B46" s="127" t="s">
        <v>20</v>
      </c>
      <c r="C46" s="150">
        <f>C5</f>
        <v>45838</v>
      </c>
      <c r="D46" s="150">
        <f>D5</f>
        <v>45747</v>
      </c>
      <c r="E46" s="150">
        <f>E5</f>
        <v>45657</v>
      </c>
      <c r="F46" s="150">
        <f>F5</f>
        <v>45565</v>
      </c>
      <c r="G46" s="150">
        <f>G5</f>
        <v>45473</v>
      </c>
    </row>
    <row r="47" spans="1:7">
      <c r="A47" s="59" t="s">
        <v>24</v>
      </c>
      <c r="B47" s="142"/>
      <c r="C47" s="145"/>
      <c r="D47" s="188"/>
      <c r="E47" s="145"/>
      <c r="F47" s="188"/>
      <c r="G47" s="145"/>
    </row>
    <row r="48" spans="1:7">
      <c r="A48" s="60" t="s">
        <v>25</v>
      </c>
      <c r="B48" s="143" t="s">
        <v>40</v>
      </c>
      <c r="C48" s="110">
        <v>7918</v>
      </c>
      <c r="D48" s="122">
        <v>7918</v>
      </c>
      <c r="E48" s="110">
        <v>7918</v>
      </c>
      <c r="F48" s="122">
        <v>7918</v>
      </c>
      <c r="G48" s="110">
        <v>7918</v>
      </c>
    </row>
    <row r="49" spans="1:7">
      <c r="A49" s="60" t="s">
        <v>41</v>
      </c>
      <c r="B49" s="143" t="s">
        <v>40</v>
      </c>
      <c r="C49" s="110">
        <v>814916</v>
      </c>
      <c r="D49" s="122">
        <v>814066</v>
      </c>
      <c r="E49" s="110">
        <v>812655</v>
      </c>
      <c r="F49" s="122">
        <v>811186</v>
      </c>
      <c r="G49" s="110">
        <v>810902</v>
      </c>
    </row>
    <row r="50" spans="1:7">
      <c r="A50" s="60" t="s">
        <v>26</v>
      </c>
      <c r="B50" s="143" t="s">
        <v>22</v>
      </c>
      <c r="C50" s="115">
        <v>0.96372605732694527</v>
      </c>
      <c r="D50" s="175">
        <v>0.97032435486535618</v>
      </c>
      <c r="E50" s="115">
        <v>0.96287459193788227</v>
      </c>
      <c r="F50" s="175">
        <v>0.96174068891458819</v>
      </c>
      <c r="G50" s="115">
        <v>0.96160305633570164</v>
      </c>
    </row>
    <row r="51" spans="1:7">
      <c r="A51" s="60" t="s">
        <v>27</v>
      </c>
      <c r="B51" s="144" t="s">
        <v>47</v>
      </c>
      <c r="C51" s="110">
        <v>497399</v>
      </c>
      <c r="D51" s="122">
        <v>489098</v>
      </c>
      <c r="E51" s="110">
        <v>477505</v>
      </c>
      <c r="F51" s="122">
        <v>463551</v>
      </c>
      <c r="G51" s="110">
        <v>453744</v>
      </c>
    </row>
    <row r="52" spans="1:7">
      <c r="A52" s="60" t="s">
        <v>116</v>
      </c>
      <c r="B52" s="143" t="s">
        <v>40</v>
      </c>
      <c r="C52" s="110">
        <v>339860</v>
      </c>
      <c r="D52" s="122">
        <v>338029</v>
      </c>
      <c r="E52" s="110">
        <v>334757</v>
      </c>
      <c r="F52" s="122">
        <v>329543</v>
      </c>
      <c r="G52" s="110">
        <v>324498</v>
      </c>
    </row>
    <row r="53" spans="1:7">
      <c r="A53" s="60" t="s">
        <v>117</v>
      </c>
      <c r="B53" s="143" t="s">
        <v>40</v>
      </c>
      <c r="C53" s="110">
        <v>999933</v>
      </c>
      <c r="D53" s="122">
        <v>992465</v>
      </c>
      <c r="E53" s="110">
        <v>978832</v>
      </c>
      <c r="F53" s="122">
        <v>962565</v>
      </c>
      <c r="G53" s="110">
        <v>947377</v>
      </c>
    </row>
    <row r="54" spans="1:7" ht="1.5" customHeight="1">
      <c r="A54" s="61"/>
      <c r="B54" s="143"/>
      <c r="C54" s="146">
        <v>0</v>
      </c>
      <c r="D54" s="189">
        <v>0</v>
      </c>
      <c r="E54" s="146">
        <v>0</v>
      </c>
      <c r="F54" s="189">
        <v>0</v>
      </c>
      <c r="G54" s="146">
        <v>0</v>
      </c>
    </row>
    <row r="55" spans="1:7">
      <c r="A55" s="60" t="s">
        <v>153</v>
      </c>
      <c r="B55" s="143" t="s">
        <v>40</v>
      </c>
      <c r="C55" s="110">
        <v>1512</v>
      </c>
      <c r="D55" s="122">
        <v>1476</v>
      </c>
      <c r="E55" s="110">
        <v>1427</v>
      </c>
      <c r="F55" s="122">
        <v>1345</v>
      </c>
      <c r="G55" s="110">
        <v>1317</v>
      </c>
    </row>
    <row r="56" spans="1:7" ht="1.5" customHeight="1">
      <c r="A56" s="61"/>
      <c r="B56" s="143"/>
      <c r="C56" s="146">
        <v>0</v>
      </c>
      <c r="D56" s="189">
        <v>0</v>
      </c>
      <c r="E56" s="146">
        <v>0</v>
      </c>
      <c r="F56" s="189">
        <v>0</v>
      </c>
      <c r="G56" s="146">
        <v>0</v>
      </c>
    </row>
    <row r="57" spans="1:7">
      <c r="A57" s="60" t="s">
        <v>118</v>
      </c>
      <c r="B57" s="144" t="s">
        <v>40</v>
      </c>
      <c r="C57" s="141">
        <v>7</v>
      </c>
      <c r="D57" s="187">
        <v>7</v>
      </c>
      <c r="E57" s="141">
        <v>7</v>
      </c>
      <c r="F57" s="187">
        <v>7</v>
      </c>
      <c r="G57" s="141">
        <v>7</v>
      </c>
    </row>
    <row r="58" spans="1:7" ht="1.5" customHeight="1">
      <c r="A58" s="61"/>
      <c r="B58" s="143"/>
      <c r="C58" s="146"/>
      <c r="D58" s="189"/>
      <c r="E58" s="146"/>
      <c r="F58" s="189"/>
      <c r="G58" s="146"/>
    </row>
    <row r="59" spans="1:7">
      <c r="A59" s="48" t="s">
        <v>68</v>
      </c>
      <c r="B59" s="49"/>
      <c r="C59" s="110"/>
      <c r="D59" s="122"/>
      <c r="E59" s="110"/>
      <c r="F59" s="122"/>
      <c r="G59" s="110"/>
    </row>
    <row r="60" spans="1:7">
      <c r="A60" s="45" t="s">
        <v>71</v>
      </c>
      <c r="B60" s="49" t="s">
        <v>40</v>
      </c>
      <c r="C60" s="110">
        <v>640</v>
      </c>
      <c r="D60" s="122">
        <v>639</v>
      </c>
      <c r="E60" s="110">
        <v>639</v>
      </c>
      <c r="F60" s="122">
        <v>639</v>
      </c>
      <c r="G60" s="110">
        <v>639</v>
      </c>
    </row>
    <row r="61" spans="1:7">
      <c r="A61" s="87" t="s">
        <v>73</v>
      </c>
      <c r="B61" s="88" t="s">
        <v>22</v>
      </c>
      <c r="C61" s="369">
        <v>1</v>
      </c>
      <c r="D61" s="370">
        <v>0.99843749999999998</v>
      </c>
      <c r="E61" s="369">
        <v>0.99843749999999998</v>
      </c>
      <c r="F61" s="370">
        <v>0.99843749999999998</v>
      </c>
      <c r="G61" s="369">
        <v>0.99843749999999998</v>
      </c>
    </row>
    <row r="62" spans="1:7">
      <c r="A62" s="47"/>
    </row>
    <row r="63" spans="1:7">
      <c r="A63" s="20" t="s">
        <v>305</v>
      </c>
    </row>
    <row r="64" spans="1:7">
      <c r="A64" s="47"/>
    </row>
    <row r="65" spans="1:7">
      <c r="A65" s="147" t="s">
        <v>19</v>
      </c>
      <c r="B65" s="127" t="s">
        <v>20</v>
      </c>
      <c r="C65" s="150">
        <f>C46</f>
        <v>45838</v>
      </c>
      <c r="D65" s="150">
        <f t="shared" ref="D65:G65" si="0">D46</f>
        <v>45747</v>
      </c>
      <c r="E65" s="150">
        <f t="shared" si="0"/>
        <v>45657</v>
      </c>
      <c r="F65" s="150">
        <f t="shared" si="0"/>
        <v>45565</v>
      </c>
      <c r="G65" s="150">
        <f t="shared" si="0"/>
        <v>45473</v>
      </c>
    </row>
    <row r="66" spans="1:7">
      <c r="A66" s="435" t="s">
        <v>307</v>
      </c>
      <c r="B66" s="436"/>
      <c r="C66" s="145"/>
      <c r="D66" s="188"/>
      <c r="E66" s="145"/>
      <c r="F66" s="188"/>
      <c r="G66" s="145"/>
    </row>
    <row r="67" spans="1:7">
      <c r="A67" s="437" t="s">
        <v>308</v>
      </c>
      <c r="B67" s="49" t="s">
        <v>40</v>
      </c>
      <c r="C67" s="110">
        <v>251773</v>
      </c>
      <c r="D67" s="122">
        <v>249305</v>
      </c>
      <c r="E67" s="110">
        <v>234643</v>
      </c>
      <c r="F67" s="122">
        <v>229658</v>
      </c>
      <c r="G67" s="110">
        <v>225910</v>
      </c>
    </row>
    <row r="68" spans="1:7">
      <c r="A68" s="438" t="s">
        <v>309</v>
      </c>
      <c r="B68" s="49" t="s">
        <v>40</v>
      </c>
      <c r="C68" s="110">
        <v>411212</v>
      </c>
      <c r="D68" s="122">
        <v>405435</v>
      </c>
      <c r="E68" s="110">
        <v>386819</v>
      </c>
      <c r="F68" s="122">
        <v>379236</v>
      </c>
      <c r="G68" s="110">
        <v>374928</v>
      </c>
    </row>
    <row r="69" spans="1:7">
      <c r="A69" s="83" t="s">
        <v>310</v>
      </c>
      <c r="B69" s="436"/>
      <c r="C69" s="115"/>
      <c r="D69" s="175"/>
      <c r="E69" s="115"/>
      <c r="F69" s="175"/>
      <c r="G69" s="115"/>
    </row>
    <row r="70" spans="1:7">
      <c r="A70" s="439" t="s">
        <v>311</v>
      </c>
      <c r="B70" s="49" t="s">
        <v>312</v>
      </c>
      <c r="C70" s="440">
        <v>1.6297801939019474</v>
      </c>
      <c r="D70" s="441">
        <v>1.6370643126947524</v>
      </c>
      <c r="E70" s="440">
        <v>1.6499102952610483</v>
      </c>
      <c r="F70" s="441">
        <v>1.6554367295332419</v>
      </c>
      <c r="G70" s="440">
        <v>1.6684004793042011</v>
      </c>
    </row>
    <row r="71" spans="1:7">
      <c r="A71" s="439" t="s">
        <v>313</v>
      </c>
      <c r="B71" s="49" t="s">
        <v>312</v>
      </c>
      <c r="C71" s="440">
        <v>1.6332648854325127</v>
      </c>
      <c r="D71" s="441">
        <v>1.6262610055955558</v>
      </c>
      <c r="E71" s="440">
        <v>1.6485426797304841</v>
      </c>
      <c r="F71" s="441">
        <v>1.6513075965130759</v>
      </c>
      <c r="G71" s="440">
        <v>1.6596343676685406</v>
      </c>
    </row>
    <row r="72" spans="1:7">
      <c r="A72" s="439" t="s">
        <v>314</v>
      </c>
      <c r="B72" s="49" t="s">
        <v>31</v>
      </c>
      <c r="C72" s="110">
        <v>67036.004453648799</v>
      </c>
      <c r="D72" s="122">
        <v>68581.838683728638</v>
      </c>
      <c r="E72" s="110">
        <v>68349.27543120498</v>
      </c>
      <c r="F72" s="122">
        <v>68079.888827091083</v>
      </c>
      <c r="G72" s="110">
        <v>68561.721795568024</v>
      </c>
    </row>
    <row r="73" spans="1:7">
      <c r="A73" s="350" t="s">
        <v>315</v>
      </c>
      <c r="B73" s="379" t="s">
        <v>31</v>
      </c>
      <c r="C73" s="442">
        <v>41131.929756217112</v>
      </c>
      <c r="D73" s="443">
        <v>41893.185351305401</v>
      </c>
      <c r="E73" s="116">
        <v>41426.055481635005</v>
      </c>
      <c r="F73" s="443">
        <v>41125.032212065591</v>
      </c>
      <c r="G73" s="442">
        <v>41094.283204810257</v>
      </c>
    </row>
    <row r="74" spans="1:7">
      <c r="A74" s="47"/>
    </row>
    <row r="75" spans="1:7">
      <c r="A75" s="147" t="s">
        <v>19</v>
      </c>
      <c r="B75" s="127" t="s">
        <v>20</v>
      </c>
      <c r="C75" s="150">
        <f>C65</f>
        <v>45838</v>
      </c>
      <c r="D75" s="150">
        <f t="shared" ref="D75:G75" si="1">D65</f>
        <v>45747</v>
      </c>
      <c r="E75" s="150">
        <f t="shared" si="1"/>
        <v>45657</v>
      </c>
      <c r="F75" s="150">
        <f t="shared" si="1"/>
        <v>45565</v>
      </c>
      <c r="G75" s="150">
        <f t="shared" si="1"/>
        <v>45473</v>
      </c>
    </row>
    <row r="76" spans="1:7">
      <c r="A76" s="435" t="s">
        <v>316</v>
      </c>
      <c r="B76" s="436"/>
      <c r="C76" s="145"/>
      <c r="D76" s="188"/>
      <c r="E76" s="145"/>
      <c r="F76" s="188"/>
      <c r="G76" s="145"/>
    </row>
    <row r="77" spans="1:7">
      <c r="A77" s="437" t="s">
        <v>309</v>
      </c>
      <c r="B77" s="49" t="s">
        <v>40</v>
      </c>
      <c r="C77" s="110">
        <v>13935</v>
      </c>
      <c r="D77" s="122">
        <v>13878</v>
      </c>
      <c r="E77" s="110">
        <v>11492</v>
      </c>
      <c r="F77" s="122">
        <v>11360</v>
      </c>
      <c r="G77" s="110">
        <v>11178</v>
      </c>
    </row>
    <row r="78" spans="1:7">
      <c r="A78" s="350" t="s">
        <v>317</v>
      </c>
      <c r="B78" s="379" t="s">
        <v>40</v>
      </c>
      <c r="C78" s="442">
        <v>16361.640013946511</v>
      </c>
      <c r="D78" s="443">
        <v>15239.37719170524</v>
      </c>
      <c r="E78" s="116">
        <v>16425.83003746254</v>
      </c>
      <c r="F78" s="443">
        <v>16430.674423334043</v>
      </c>
      <c r="G78" s="442">
        <v>16301.20725205638</v>
      </c>
    </row>
    <row r="79" spans="1:7">
      <c r="A79" s="149"/>
      <c r="B79" s="149"/>
      <c r="C79" s="149"/>
      <c r="D79" s="149"/>
      <c r="E79" s="149"/>
      <c r="F79" s="149"/>
      <c r="G79" s="149"/>
    </row>
    <row r="80" spans="1:7">
      <c r="A80" s="18" t="s">
        <v>235</v>
      </c>
    </row>
    <row r="81" spans="1:7">
      <c r="F81" s="89"/>
    </row>
    <row r="82" spans="1:7">
      <c r="A82" s="126" t="s">
        <v>19</v>
      </c>
      <c r="B82" s="375" t="s">
        <v>20</v>
      </c>
      <c r="C82" s="150">
        <f>C5</f>
        <v>45838</v>
      </c>
      <c r="D82" s="150">
        <f t="shared" ref="D82:G82" si="2">D5</f>
        <v>45747</v>
      </c>
      <c r="E82" s="150">
        <f t="shared" si="2"/>
        <v>45657</v>
      </c>
      <c r="F82" s="150">
        <f t="shared" si="2"/>
        <v>45565</v>
      </c>
      <c r="G82" s="150">
        <f t="shared" si="2"/>
        <v>45473</v>
      </c>
    </row>
    <row r="83" spans="1:7">
      <c r="A83" s="48" t="s">
        <v>74</v>
      </c>
      <c r="B83" s="21" t="s">
        <v>21</v>
      </c>
      <c r="C83" s="124">
        <v>169388.91384600001</v>
      </c>
      <c r="D83" s="125">
        <v>166052.520667</v>
      </c>
      <c r="E83" s="124">
        <v>163106.19616699999</v>
      </c>
      <c r="F83" s="125">
        <v>156642.493842</v>
      </c>
      <c r="G83" s="124">
        <v>155416.47188699999</v>
      </c>
    </row>
    <row r="84" spans="1:7">
      <c r="A84" s="45" t="s">
        <v>38</v>
      </c>
      <c r="B84" s="49" t="s">
        <v>21</v>
      </c>
      <c r="C84" s="110">
        <v>3336.3931789999979</v>
      </c>
      <c r="D84" s="122">
        <v>2946.3245000000315</v>
      </c>
      <c r="E84" s="110">
        <v>6463.7023249999856</v>
      </c>
      <c r="F84" s="122">
        <v>1226.0219549999931</v>
      </c>
      <c r="G84" s="110">
        <v>2697.8958869999587</v>
      </c>
    </row>
    <row r="85" spans="1:7">
      <c r="A85" s="45" t="s">
        <v>39</v>
      </c>
      <c r="B85" s="49" t="s">
        <v>22</v>
      </c>
      <c r="C85" s="111">
        <v>4.167161541368869E-2</v>
      </c>
      <c r="D85" s="166">
        <v>4.1566683144831855E-2</v>
      </c>
      <c r="E85" s="111">
        <v>3.7754200249618806E-2</v>
      </c>
      <c r="F85" s="166">
        <v>4.7002077959390563E-2</v>
      </c>
      <c r="G85" s="111">
        <v>4.029384352323729E-2</v>
      </c>
    </row>
    <row r="86" spans="1:7">
      <c r="A86" s="45" t="s">
        <v>70</v>
      </c>
      <c r="B86" s="49" t="s">
        <v>101</v>
      </c>
      <c r="C86" s="112">
        <v>2.3550052240978681</v>
      </c>
      <c r="D86" s="167">
        <v>2.2554071905854109</v>
      </c>
      <c r="E86" s="112">
        <v>2.2457632004855497</v>
      </c>
      <c r="F86" s="167">
        <v>2.2034272176656162</v>
      </c>
      <c r="G86" s="112">
        <v>2.0748741118260021</v>
      </c>
    </row>
    <row r="87" spans="1:7">
      <c r="A87" s="33"/>
      <c r="B87" s="101"/>
      <c r="C87" s="110"/>
      <c r="D87" s="122"/>
      <c r="E87" s="110"/>
      <c r="F87" s="122"/>
      <c r="G87" s="110"/>
    </row>
    <row r="88" spans="1:7">
      <c r="A88" s="96" t="s">
        <v>75</v>
      </c>
      <c r="B88" s="101"/>
      <c r="C88" s="114"/>
      <c r="D88" s="168"/>
      <c r="E88" s="114"/>
      <c r="F88" s="168"/>
      <c r="G88" s="114"/>
    </row>
    <row r="89" spans="1:7">
      <c r="A89" s="162" t="s">
        <v>237</v>
      </c>
      <c r="B89" s="376" t="s">
        <v>239</v>
      </c>
      <c r="C89" s="114">
        <v>527.83383934042558</v>
      </c>
      <c r="D89" s="168">
        <v>508.5915252583568</v>
      </c>
      <c r="E89" s="114">
        <v>500.84687878349445</v>
      </c>
      <c r="F89" s="168">
        <v>483.52819962572852</v>
      </c>
      <c r="G89" s="114">
        <v>463.48516525527469</v>
      </c>
    </row>
    <row r="90" spans="1:7">
      <c r="A90" s="162" t="s">
        <v>81</v>
      </c>
      <c r="B90" s="377" t="s">
        <v>79</v>
      </c>
      <c r="C90" s="163">
        <v>148331.962486</v>
      </c>
      <c r="D90" s="169">
        <v>147860.53006700001</v>
      </c>
      <c r="E90" s="163">
        <v>148361.33004300002</v>
      </c>
      <c r="F90" s="169">
        <v>139755.996598</v>
      </c>
      <c r="G90" s="163">
        <v>134209.36957699998</v>
      </c>
    </row>
    <row r="91" spans="1:7">
      <c r="A91" s="162" t="s">
        <v>238</v>
      </c>
      <c r="B91" s="377" t="s">
        <v>240</v>
      </c>
      <c r="C91" s="164">
        <v>1.0474456314560106</v>
      </c>
      <c r="D91" s="170">
        <v>1.0267894020926325</v>
      </c>
      <c r="E91" s="164">
        <v>1.0467859106782715</v>
      </c>
      <c r="F91" s="170">
        <v>1.0366508836741914</v>
      </c>
      <c r="G91" s="164">
        <v>1.0028854040688684</v>
      </c>
    </row>
    <row r="92" spans="1:7">
      <c r="A92" s="162" t="s">
        <v>84</v>
      </c>
      <c r="B92" s="377" t="s">
        <v>80</v>
      </c>
      <c r="C92" s="163">
        <v>294.35336375061803</v>
      </c>
      <c r="D92" s="169">
        <v>298.51387158579087</v>
      </c>
      <c r="E92" s="163">
        <v>310.07989978037858</v>
      </c>
      <c r="F92" s="169">
        <v>299.62715201352449</v>
      </c>
      <c r="G92" s="163">
        <v>290.40113455179443</v>
      </c>
    </row>
    <row r="93" spans="1:7">
      <c r="A93" s="33"/>
      <c r="B93" s="101"/>
      <c r="C93" s="110"/>
      <c r="D93" s="122"/>
      <c r="E93" s="110"/>
      <c r="F93" s="122"/>
      <c r="G93" s="110"/>
    </row>
    <row r="94" spans="1:7">
      <c r="A94" s="160" t="s">
        <v>76</v>
      </c>
      <c r="B94" s="102"/>
      <c r="C94" s="123"/>
      <c r="D94" s="171"/>
      <c r="E94" s="123"/>
      <c r="F94" s="171"/>
      <c r="G94" s="123"/>
    </row>
    <row r="95" spans="1:7">
      <c r="A95" s="98" t="s">
        <v>241</v>
      </c>
      <c r="B95" s="376" t="s">
        <v>239</v>
      </c>
      <c r="C95" s="110">
        <v>548.03629219325126</v>
      </c>
      <c r="D95" s="122">
        <v>498.03350000065745</v>
      </c>
      <c r="E95" s="110">
        <v>466.6420849398084</v>
      </c>
      <c r="F95" s="122">
        <v>436.5530723593472</v>
      </c>
      <c r="G95" s="110">
        <v>396.92270552631555</v>
      </c>
    </row>
    <row r="96" spans="1:7">
      <c r="A96" s="99" t="s">
        <v>77</v>
      </c>
      <c r="B96" s="377" t="s">
        <v>21</v>
      </c>
      <c r="C96" s="120">
        <v>75597.361000000004</v>
      </c>
      <c r="D96" s="172">
        <v>73407.266000000003</v>
      </c>
      <c r="E96" s="120">
        <v>71412.515999999989</v>
      </c>
      <c r="F96" s="172">
        <v>66011.512999999992</v>
      </c>
      <c r="G96" s="120">
        <v>64401.256999999998</v>
      </c>
    </row>
    <row r="97" spans="1:7">
      <c r="A97" s="100" t="s">
        <v>91</v>
      </c>
      <c r="B97" s="378" t="s">
        <v>22</v>
      </c>
      <c r="C97" s="161">
        <v>0.44629462037125628</v>
      </c>
      <c r="D97" s="173">
        <v>0.44207257863438382</v>
      </c>
      <c r="E97" s="161">
        <v>0.43782834544729776</v>
      </c>
      <c r="F97" s="173">
        <v>0.42141510506455282</v>
      </c>
      <c r="G97" s="161">
        <v>0.4143785804559042</v>
      </c>
    </row>
    <row r="98" spans="1:7">
      <c r="A98" s="98" t="s">
        <v>291</v>
      </c>
      <c r="B98" s="377" t="s">
        <v>290</v>
      </c>
      <c r="C98" s="110">
        <v>1753.2534754460175</v>
      </c>
      <c r="D98" s="122">
        <v>1568.9548844711408</v>
      </c>
      <c r="E98" s="110">
        <v>1519.2627088481495</v>
      </c>
      <c r="F98" s="122">
        <v>1389.4813961591465</v>
      </c>
      <c r="G98" s="110">
        <v>1189.0973646400039</v>
      </c>
    </row>
    <row r="99" spans="1:7">
      <c r="A99" s="98" t="s">
        <v>242</v>
      </c>
      <c r="B99" s="377" t="s">
        <v>240</v>
      </c>
      <c r="C99" s="113">
        <v>2.434465338840913</v>
      </c>
      <c r="D99" s="121">
        <v>2.2815617953375962</v>
      </c>
      <c r="E99" s="113">
        <v>2.2833429510267202</v>
      </c>
      <c r="F99" s="121">
        <v>2.2407386944087304</v>
      </c>
      <c r="G99" s="113">
        <v>2.0553426627433371</v>
      </c>
    </row>
    <row r="100" spans="1:7" s="293" customFormat="1">
      <c r="A100" s="345" t="s">
        <v>82</v>
      </c>
      <c r="B100" s="377" t="s">
        <v>289</v>
      </c>
      <c r="C100" s="164">
        <v>7.7882338760707688</v>
      </c>
      <c r="D100" s="170">
        <v>7.1876038921336436</v>
      </c>
      <c r="E100" s="164">
        <v>7.4339582925823002</v>
      </c>
      <c r="F100" s="170">
        <v>7.1319271966365356</v>
      </c>
      <c r="G100" s="164">
        <v>6.157376511025106</v>
      </c>
    </row>
    <row r="101" spans="1:7" s="293" customFormat="1">
      <c r="A101" s="345"/>
      <c r="B101" s="49"/>
      <c r="C101" s="110"/>
      <c r="D101" s="122"/>
      <c r="E101" s="110"/>
      <c r="F101" s="122"/>
      <c r="G101" s="110"/>
    </row>
    <row r="102" spans="1:7" s="293" customFormat="1">
      <c r="A102" s="346" t="s">
        <v>243</v>
      </c>
      <c r="B102" s="49"/>
      <c r="C102" s="110"/>
      <c r="D102" s="122"/>
      <c r="E102" s="110"/>
      <c r="F102" s="122"/>
      <c r="G102" s="110"/>
    </row>
    <row r="103" spans="1:7" s="293" customFormat="1">
      <c r="A103" s="347" t="s">
        <v>244</v>
      </c>
      <c r="B103" s="376" t="s">
        <v>253</v>
      </c>
      <c r="C103" s="110">
        <v>39696.540820800088</v>
      </c>
      <c r="D103" s="122">
        <v>36182.207769886889</v>
      </c>
      <c r="E103" s="110">
        <v>36019.117334857685</v>
      </c>
      <c r="F103" s="122">
        <v>33265.912682913928</v>
      </c>
      <c r="G103" s="110">
        <v>29511.374948868382</v>
      </c>
    </row>
    <row r="104" spans="1:7" s="293" customFormat="1">
      <c r="A104" s="347" t="s">
        <v>245</v>
      </c>
      <c r="B104" s="376" t="s">
        <v>240</v>
      </c>
      <c r="C104" s="110">
        <v>291.95391474925106</v>
      </c>
      <c r="D104" s="122">
        <v>271.58425885813102</v>
      </c>
      <c r="E104" s="110">
        <v>281.15447631752085</v>
      </c>
      <c r="F104" s="122">
        <v>272.54781611611128</v>
      </c>
      <c r="G104" s="110">
        <v>254.08342217797386</v>
      </c>
    </row>
    <row r="105" spans="1:7" s="293" customFormat="1">
      <c r="A105" s="348" t="s">
        <v>246</v>
      </c>
      <c r="B105" s="376" t="s">
        <v>239</v>
      </c>
      <c r="C105" s="110">
        <v>284.27263356478909</v>
      </c>
      <c r="D105" s="122">
        <v>263.02821349058013</v>
      </c>
      <c r="E105" s="110">
        <v>262.45019801106758</v>
      </c>
      <c r="F105" s="122">
        <v>239.47846727648715</v>
      </c>
      <c r="G105" s="110">
        <v>218.0932053901341</v>
      </c>
    </row>
    <row r="106" spans="1:7" s="293" customFormat="1">
      <c r="A106" s="348" t="s">
        <v>247</v>
      </c>
      <c r="B106" s="376" t="s">
        <v>21</v>
      </c>
      <c r="C106" s="110">
        <v>45829.359000000004</v>
      </c>
      <c r="D106" s="122">
        <v>44565.963000000003</v>
      </c>
      <c r="E106" s="110">
        <v>44334.476999999999</v>
      </c>
      <c r="F106" s="122">
        <v>41456.822000000007</v>
      </c>
      <c r="G106" s="110">
        <v>39465.195</v>
      </c>
    </row>
    <row r="107" spans="1:7" s="293" customFormat="1">
      <c r="A107" s="347" t="s">
        <v>248</v>
      </c>
      <c r="B107" s="376" t="s">
        <v>240</v>
      </c>
      <c r="C107" s="113">
        <v>2.0907239399013897</v>
      </c>
      <c r="D107" s="121">
        <v>1.9742941855269984</v>
      </c>
      <c r="E107" s="113">
        <v>2.0486078905054574</v>
      </c>
      <c r="F107" s="121">
        <v>1.9620484754222269</v>
      </c>
      <c r="G107" s="113">
        <v>1.8777121728587527</v>
      </c>
    </row>
    <row r="108" spans="1:7" s="293" customFormat="1">
      <c r="A108" s="346" t="s">
        <v>249</v>
      </c>
      <c r="B108" s="376"/>
      <c r="C108" s="110"/>
      <c r="D108" s="122"/>
      <c r="E108" s="110"/>
      <c r="F108" s="122"/>
      <c r="G108" s="110"/>
    </row>
    <row r="109" spans="1:7" s="293" customFormat="1">
      <c r="A109" s="345" t="s">
        <v>116</v>
      </c>
      <c r="B109" s="84" t="s">
        <v>40</v>
      </c>
      <c r="C109" s="110">
        <v>37579</v>
      </c>
      <c r="D109" s="122">
        <v>37117</v>
      </c>
      <c r="E109" s="110">
        <v>36630</v>
      </c>
      <c r="F109" s="122">
        <v>35961</v>
      </c>
      <c r="G109" s="110">
        <v>35216</v>
      </c>
    </row>
    <row r="110" spans="1:7" s="293" customFormat="1">
      <c r="A110" s="349" t="s">
        <v>250</v>
      </c>
      <c r="B110" s="84" t="s">
        <v>40</v>
      </c>
      <c r="C110" s="110">
        <v>2157</v>
      </c>
      <c r="D110" s="382">
        <v>2267</v>
      </c>
      <c r="E110" s="110">
        <v>2258</v>
      </c>
      <c r="F110" s="380">
        <v>2240</v>
      </c>
      <c r="G110" s="110">
        <v>2232</v>
      </c>
    </row>
    <row r="111" spans="1:7" s="293" customFormat="1">
      <c r="A111" s="349" t="s">
        <v>251</v>
      </c>
      <c r="B111" s="84" t="s">
        <v>40</v>
      </c>
      <c r="C111" s="116">
        <v>35422</v>
      </c>
      <c r="D111" s="383">
        <v>34850</v>
      </c>
      <c r="E111" s="116">
        <v>34372</v>
      </c>
      <c r="F111" s="381">
        <v>33721</v>
      </c>
      <c r="G111" s="116">
        <v>32984</v>
      </c>
    </row>
    <row r="112" spans="1:7" s="293" customFormat="1">
      <c r="A112" s="345" t="s">
        <v>117</v>
      </c>
      <c r="B112" s="84" t="s">
        <v>40</v>
      </c>
      <c r="C112" s="117">
        <v>139055</v>
      </c>
      <c r="D112" s="352">
        <v>136924</v>
      </c>
      <c r="E112" s="117">
        <v>133641</v>
      </c>
      <c r="F112" s="352">
        <v>130704</v>
      </c>
      <c r="G112" s="117">
        <v>127189</v>
      </c>
    </row>
    <row r="113" spans="1:7">
      <c r="A113" s="45" t="s">
        <v>252</v>
      </c>
      <c r="B113" s="351" t="s">
        <v>240</v>
      </c>
      <c r="C113" s="117">
        <v>10564.546143904516</v>
      </c>
      <c r="D113" s="352">
        <v>10054.185027669031</v>
      </c>
      <c r="E113" s="117">
        <v>9800.8638076423013</v>
      </c>
      <c r="F113" s="352">
        <v>9566.8041312834921</v>
      </c>
      <c r="G113" s="117">
        <v>9128.7989817597445</v>
      </c>
    </row>
    <row r="114" spans="1:7" s="103" customFormat="1" ht="13">
      <c r="A114" s="346" t="s">
        <v>258</v>
      </c>
      <c r="B114" s="351"/>
      <c r="C114" s="117"/>
      <c r="D114" s="352"/>
      <c r="E114" s="117"/>
      <c r="F114" s="352"/>
      <c r="G114" s="117"/>
    </row>
    <row r="115" spans="1:7">
      <c r="A115" s="45" t="s">
        <v>254</v>
      </c>
      <c r="B115" s="351" t="s">
        <v>40</v>
      </c>
      <c r="C115" s="117">
        <v>4260</v>
      </c>
      <c r="D115" s="352">
        <v>4253</v>
      </c>
      <c r="E115" s="117">
        <v>4189</v>
      </c>
      <c r="F115" s="352">
        <v>4174</v>
      </c>
      <c r="G115" s="117">
        <v>4174</v>
      </c>
    </row>
    <row r="116" spans="1:7">
      <c r="A116" s="45" t="s">
        <v>255</v>
      </c>
      <c r="B116" s="351" t="s">
        <v>40</v>
      </c>
      <c r="C116" s="117">
        <v>39762.655832394368</v>
      </c>
      <c r="D116" s="352">
        <v>39043.621130260988</v>
      </c>
      <c r="E116" s="117">
        <v>38936.785907615173</v>
      </c>
      <c r="F116" s="352">
        <v>37528.148979875419</v>
      </c>
      <c r="G116" s="117">
        <v>37234.420672496402</v>
      </c>
    </row>
    <row r="117" spans="1:7" s="103" customFormat="1" ht="13">
      <c r="A117" s="45" t="s">
        <v>256</v>
      </c>
      <c r="B117" s="351" t="s">
        <v>240</v>
      </c>
      <c r="C117" s="117">
        <v>4294.1194300468769</v>
      </c>
      <c r="D117" s="352">
        <v>4272.5843856861256</v>
      </c>
      <c r="E117" s="117">
        <v>4539.2885853921862</v>
      </c>
      <c r="F117" s="352">
        <v>4383.5667112309357</v>
      </c>
      <c r="G117" s="117">
        <v>3794.58408063768</v>
      </c>
    </row>
    <row r="118" spans="1:7" s="293" customFormat="1">
      <c r="A118" s="350" t="s">
        <v>257</v>
      </c>
      <c r="B118" s="379" t="s">
        <v>240</v>
      </c>
      <c r="C118" s="384">
        <v>92859.589732640496</v>
      </c>
      <c r="D118" s="352">
        <v>87558.046793139612</v>
      </c>
      <c r="E118" s="117">
        <v>85502.625194385211</v>
      </c>
      <c r="F118" s="352">
        <v>82075.643322060248</v>
      </c>
      <c r="G118" s="384">
        <v>76577.746188931269</v>
      </c>
    </row>
  </sheetData>
  <phoneticPr fontId="4" type="noConversion"/>
  <hyperlinks>
    <hyperlink ref="A1" location="Cover!E6" display="INDEX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Cover</vt:lpstr>
      <vt:lpstr>Instructions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Rajat Singhal</cp:lastModifiedBy>
  <cp:lastPrinted>2023-10-31T04:00:10Z</cp:lastPrinted>
  <dcterms:created xsi:type="dcterms:W3CDTF">2005-10-14T06:27:59Z</dcterms:created>
  <dcterms:modified xsi:type="dcterms:W3CDTF">2025-08-05T11:44:22Z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