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5.99.43\NCR-Common\cbad\2024-25\IR\Q3'FY25\Final Docs\"/>
    </mc:Choice>
  </mc:AlternateContent>
  <bookViews>
    <workbookView xWindow="0" yWindow="0" windowWidth="19200" windowHeight="7050" tabRatio="783"/>
  </bookViews>
  <sheets>
    <sheet name="Cover" sheetId="5" r:id="rId1"/>
    <sheet name="Instructions" sheetId="12" r:id="rId2"/>
    <sheet name="Trends file-1" sheetId="7" r:id="rId3"/>
    <sheet name="Trends file-2 " sheetId="10" r:id="rId4"/>
    <sheet name="Trends file-3" sheetId="11" r:id="rId5"/>
    <sheet name="Trends file-4" sheetId="3" r:id="rId6"/>
    <sheet name="Trends file-5-SCH" sheetId="4" r:id="rId7"/>
    <sheet name="Trends file-6-Ops" sheetId="6" r:id="rId8"/>
  </sheets>
  <externalReferences>
    <externalReference r:id="rId9"/>
    <externalReference r:id="rId10"/>
    <externalReference r:id="rId11"/>
  </externalReferences>
  <definedNames>
    <definedName name="\p">#N/A</definedName>
    <definedName name="___6" localSheetId="1">#REF!</definedName>
    <definedName name="___6">#REF!</definedName>
    <definedName name="___8" localSheetId="1">#REF!</definedName>
    <definedName name="___8">#REF!</definedName>
    <definedName name="___BTM150" localSheetId="1">#REF!</definedName>
    <definedName name="___BTM150">#REF!</definedName>
    <definedName name="___BTM200" localSheetId="1">#REF!</definedName>
    <definedName name="___BTM200">#REF!</definedName>
    <definedName name="___BTM50" localSheetId="1">#REF!</definedName>
    <definedName name="___BTM50">#REF!</definedName>
    <definedName name="___C" localSheetId="1">#REF!</definedName>
    <definedName name="___C">#REF!</definedName>
    <definedName name="___CON1" localSheetId="1">#REF!</definedName>
    <definedName name="___CON1">#REF!</definedName>
    <definedName name="___CON2" localSheetId="1">#REF!</definedName>
    <definedName name="___CON2">#REF!</definedName>
    <definedName name="___EXC1" localSheetId="1">#REF!</definedName>
    <definedName name="___EXC1">#REF!</definedName>
    <definedName name="___EXC2" localSheetId="1">#REF!</definedName>
    <definedName name="___EXC2">#REF!</definedName>
    <definedName name="___hom2" localSheetId="1">#REF!</definedName>
    <definedName name="___hom2">#REF!</definedName>
    <definedName name="___msl100" localSheetId="1">#REF!</definedName>
    <definedName name="___msl100">#REF!</definedName>
    <definedName name="___msl200" localSheetId="1">#REF!</definedName>
    <definedName name="___msl200">#REF!</definedName>
    <definedName name="___msl250" localSheetId="1">#REF!</definedName>
    <definedName name="___msl250">#REF!</definedName>
    <definedName name="___msl300" localSheetId="1">#REF!</definedName>
    <definedName name="___msl300">#REF!</definedName>
    <definedName name="___msl400" localSheetId="1">#REF!</definedName>
    <definedName name="___msl400">#REF!</definedName>
    <definedName name="___msl800" localSheetId="1">#REF!</definedName>
    <definedName name="___msl800">#REF!</definedName>
    <definedName name="___mui100" localSheetId="1">#REF!</definedName>
    <definedName name="___mui100">#REF!</definedName>
    <definedName name="___mui105" localSheetId="1">#REF!</definedName>
    <definedName name="___mui105">#REF!</definedName>
    <definedName name="___mui108" localSheetId="1">#REF!</definedName>
    <definedName name="___mui108">#REF!</definedName>
    <definedName name="___mui130" localSheetId="1">#REF!</definedName>
    <definedName name="___mui130">#REF!</definedName>
    <definedName name="___mui140" localSheetId="1">#REF!</definedName>
    <definedName name="___mui140">#REF!</definedName>
    <definedName name="___mui160" localSheetId="1">#REF!</definedName>
    <definedName name="___mui160">#REF!</definedName>
    <definedName name="___mui180" localSheetId="1">#REF!</definedName>
    <definedName name="___mui180">#REF!</definedName>
    <definedName name="___mui250" localSheetId="1">#REF!</definedName>
    <definedName name="___mui250">#REF!</definedName>
    <definedName name="___mui271" localSheetId="1">#REF!</definedName>
    <definedName name="___mui271">#REF!</definedName>
    <definedName name="___mui320" localSheetId="1">#REF!</definedName>
    <definedName name="___mui320">#REF!</definedName>
    <definedName name="___mui45" localSheetId="1">#REF!</definedName>
    <definedName name="___mui45">#REF!</definedName>
    <definedName name="___mui50" localSheetId="1">#REF!</definedName>
    <definedName name="___mui50">#REF!</definedName>
    <definedName name="___mui54" localSheetId="1">#REF!</definedName>
    <definedName name="___mui54">#REF!</definedName>
    <definedName name="___mui65" localSheetId="1">#REF!</definedName>
    <definedName name="___mui65">#REF!</definedName>
    <definedName name="___mui75" localSheetId="1">#REF!</definedName>
    <definedName name="___mui75">#REF!</definedName>
    <definedName name="___mui80" localSheetId="1">#REF!</definedName>
    <definedName name="___mui80">#REF!</definedName>
    <definedName name="___NET2" localSheetId="1">#REF!</definedName>
    <definedName name="___NET2">#REF!</definedName>
    <definedName name="___R" localSheetId="1">#REF!</definedName>
    <definedName name="___R">#REF!</definedName>
    <definedName name="___sat10" localSheetId="1">#REF!</definedName>
    <definedName name="___sat10">#REF!</definedName>
    <definedName name="___sat12" localSheetId="1">#REF!</definedName>
    <definedName name="___sat12">#REF!</definedName>
    <definedName name="___sat14" localSheetId="1">#REF!</definedName>
    <definedName name="___sat14">#REF!</definedName>
    <definedName name="___sat16" localSheetId="1">#REF!</definedName>
    <definedName name="___sat16">#REF!</definedName>
    <definedName name="___sat20" localSheetId="1">#REF!</definedName>
    <definedName name="___sat20">#REF!</definedName>
    <definedName name="___sat8" localSheetId="1">#REF!</definedName>
    <definedName name="___sat8">#REF!</definedName>
    <definedName name="___sua20" localSheetId="1">#REF!</definedName>
    <definedName name="___sua20">#REF!</definedName>
    <definedName name="___sua30" localSheetId="1">#REF!</definedName>
    <definedName name="___sua30">#REF!</definedName>
    <definedName name="___vbt150" localSheetId="1">#REF!</definedName>
    <definedName name="___vbt150">#REF!</definedName>
    <definedName name="___vbt200" localSheetId="1">#REF!</definedName>
    <definedName name="___vbt200">#REF!</definedName>
    <definedName name="___vbt210" localSheetId="1">#REF!</definedName>
    <definedName name="___vbt210">#REF!</definedName>
    <definedName name="___vbt300" localSheetId="1">#REF!</definedName>
    <definedName name="___vbt300">#REF!</definedName>
    <definedName name="___vbt400" localSheetId="1">#REF!</definedName>
    <definedName name="___vbt400">#REF!</definedName>
    <definedName name="___vxm100" localSheetId="1">#REF!</definedName>
    <definedName name="___vxm100">#REF!</definedName>
    <definedName name="___vxm300" localSheetId="1">#REF!</definedName>
    <definedName name="___vxm300">#REF!</definedName>
    <definedName name="___vxm500" localSheetId="1">#REF!</definedName>
    <definedName name="___vxm500">#REF!</definedName>
    <definedName name="___vxm75" localSheetId="1">#REF!</definedName>
    <definedName name="___vxm75">#REF!</definedName>
    <definedName name="__6" localSheetId="1">#REF!</definedName>
    <definedName name="__6">#REF!</definedName>
    <definedName name="__8" localSheetId="1">#REF!</definedName>
    <definedName name="__8">#REF!</definedName>
    <definedName name="__BTM150" localSheetId="1">#REF!</definedName>
    <definedName name="__BTM150">#REF!</definedName>
    <definedName name="__BTM200" localSheetId="1">#REF!</definedName>
    <definedName name="__BTM200">#REF!</definedName>
    <definedName name="__BTM50" localSheetId="1">#REF!</definedName>
    <definedName name="__BTM50">#REF!</definedName>
    <definedName name="__C" localSheetId="1">#REF!</definedName>
    <definedName name="__C">#REF!</definedName>
    <definedName name="__CON1" localSheetId="1">#REF!</definedName>
    <definedName name="__CON1">#REF!</definedName>
    <definedName name="__CON2" localSheetId="1">#REF!</definedName>
    <definedName name="__CON2">#REF!</definedName>
    <definedName name="__EXC1" localSheetId="1">#REF!</definedName>
    <definedName name="__EXC1">#REF!</definedName>
    <definedName name="__EXC2" localSheetId="1">#REF!</definedName>
    <definedName name="__EXC2">#REF!</definedName>
    <definedName name="__hom2" localSheetId="1">#REF!</definedName>
    <definedName name="__hom2">#REF!</definedName>
    <definedName name="__msl100" localSheetId="1">#REF!</definedName>
    <definedName name="__msl100">#REF!</definedName>
    <definedName name="__msl200" localSheetId="1">#REF!</definedName>
    <definedName name="__msl200">#REF!</definedName>
    <definedName name="__msl250" localSheetId="1">#REF!</definedName>
    <definedName name="__msl250">#REF!</definedName>
    <definedName name="__msl300" localSheetId="1">#REF!</definedName>
    <definedName name="__msl300">#REF!</definedName>
    <definedName name="__msl400" localSheetId="1">#REF!</definedName>
    <definedName name="__msl400">#REF!</definedName>
    <definedName name="__msl800" localSheetId="1">#REF!</definedName>
    <definedName name="__msl800">#REF!</definedName>
    <definedName name="__mui100" localSheetId="1">#REF!</definedName>
    <definedName name="__mui100">#REF!</definedName>
    <definedName name="__mui105" localSheetId="1">#REF!</definedName>
    <definedName name="__mui105">#REF!</definedName>
    <definedName name="__mui108" localSheetId="1">#REF!</definedName>
    <definedName name="__mui108">#REF!</definedName>
    <definedName name="__mui130" localSheetId="1">#REF!</definedName>
    <definedName name="__mui130">#REF!</definedName>
    <definedName name="__mui140" localSheetId="1">#REF!</definedName>
    <definedName name="__mui140">#REF!</definedName>
    <definedName name="__mui160" localSheetId="1">#REF!</definedName>
    <definedName name="__mui160">#REF!</definedName>
    <definedName name="__mui180" localSheetId="1">#REF!</definedName>
    <definedName name="__mui180">#REF!</definedName>
    <definedName name="__mui250" localSheetId="1">#REF!</definedName>
    <definedName name="__mui250">#REF!</definedName>
    <definedName name="__mui271" localSheetId="1">#REF!</definedName>
    <definedName name="__mui271">#REF!</definedName>
    <definedName name="__mui320" localSheetId="1">#REF!</definedName>
    <definedName name="__mui320">#REF!</definedName>
    <definedName name="__mui45" localSheetId="1">#REF!</definedName>
    <definedName name="__mui45">#REF!</definedName>
    <definedName name="__mui50" localSheetId="1">#REF!</definedName>
    <definedName name="__mui50">#REF!</definedName>
    <definedName name="__mui54" localSheetId="1">#REF!</definedName>
    <definedName name="__mui54">#REF!</definedName>
    <definedName name="__mui65" localSheetId="1">#REF!</definedName>
    <definedName name="__mui65">#REF!</definedName>
    <definedName name="__mui75" localSheetId="1">#REF!</definedName>
    <definedName name="__mui75">#REF!</definedName>
    <definedName name="__mui80" localSheetId="1">#REF!</definedName>
    <definedName name="__mui80">#REF!</definedName>
    <definedName name="__NET2" localSheetId="1">#REF!</definedName>
    <definedName name="__NET2">#REF!</definedName>
    <definedName name="__R" localSheetId="1">#REF!</definedName>
    <definedName name="__R">#REF!</definedName>
    <definedName name="__sat10" localSheetId="1">#REF!</definedName>
    <definedName name="__sat10">#REF!</definedName>
    <definedName name="__sat12" localSheetId="1">#REF!</definedName>
    <definedName name="__sat12">#REF!</definedName>
    <definedName name="__sat14" localSheetId="1">#REF!</definedName>
    <definedName name="__sat14">#REF!</definedName>
    <definedName name="__sat16" localSheetId="1">#REF!</definedName>
    <definedName name="__sat16">#REF!</definedName>
    <definedName name="__sat20" localSheetId="1">#REF!</definedName>
    <definedName name="__sat20">#REF!</definedName>
    <definedName name="__sat8" localSheetId="1">#REF!</definedName>
    <definedName name="__sat8">#REF!</definedName>
    <definedName name="__sua20" localSheetId="1">#REF!</definedName>
    <definedName name="__sua20">#REF!</definedName>
    <definedName name="__sua30" localSheetId="1">#REF!</definedName>
    <definedName name="__sua30">#REF!</definedName>
    <definedName name="__vbt150" localSheetId="1">#REF!</definedName>
    <definedName name="__vbt150">#REF!</definedName>
    <definedName name="__vbt200" localSheetId="1">#REF!</definedName>
    <definedName name="__vbt200">#REF!</definedName>
    <definedName name="__vbt210" localSheetId="1">#REF!</definedName>
    <definedName name="__vbt210">#REF!</definedName>
    <definedName name="__vbt300" localSheetId="1">#REF!</definedName>
    <definedName name="__vbt300">#REF!</definedName>
    <definedName name="__vbt400" localSheetId="1">#REF!</definedName>
    <definedName name="__vbt400">#REF!</definedName>
    <definedName name="__vxm100" localSheetId="1">#REF!</definedName>
    <definedName name="__vxm100">#REF!</definedName>
    <definedName name="__vxm300" localSheetId="1">#REF!</definedName>
    <definedName name="__vxm300">#REF!</definedName>
    <definedName name="__vxm500" localSheetId="1">#REF!</definedName>
    <definedName name="__vxm500">#REF!</definedName>
    <definedName name="__vxm75" localSheetId="1">#REF!</definedName>
    <definedName name="__vxm75">#REF!</definedName>
    <definedName name="_1" localSheetId="1">#REF!</definedName>
    <definedName name="_1">#REF!</definedName>
    <definedName name="_2" localSheetId="1">#REF!</definedName>
    <definedName name="_2">#REF!</definedName>
    <definedName name="_6" localSheetId="1">#REF!</definedName>
    <definedName name="_6">#REF!</definedName>
    <definedName name="_8" localSheetId="1">#REF!</definedName>
    <definedName name="_8">#REF!</definedName>
    <definedName name="_BTM150" localSheetId="1">#REF!</definedName>
    <definedName name="_BTM150">#REF!</definedName>
    <definedName name="_BTM200" localSheetId="1">#REF!</definedName>
    <definedName name="_BTM200">#REF!</definedName>
    <definedName name="_BTM50" localSheetId="1">#REF!</definedName>
    <definedName name="_BTM50">#REF!</definedName>
    <definedName name="_C" localSheetId="1">#REF!</definedName>
    <definedName name="_C">#REF!</definedName>
    <definedName name="_CON1" localSheetId="1">#REF!</definedName>
    <definedName name="_CON1">#REF!</definedName>
    <definedName name="_CON2" localSheetId="1">#REF!</definedName>
    <definedName name="_CON2">#REF!</definedName>
    <definedName name="_EXC1" localSheetId="1">#REF!</definedName>
    <definedName name="_EXC1">#REF!</definedName>
    <definedName name="_EXC2" localSheetId="1">#REF!</definedName>
    <definedName name="_EXC2">#REF!</definedName>
    <definedName name="_Fill" localSheetId="1" hidden="1">#REF!</definedName>
    <definedName name="_Fill" hidden="1">#REF!</definedName>
    <definedName name="_hom2" localSheetId="1">#REF!</definedName>
    <definedName name="_hom2">#REF!</definedName>
    <definedName name="_msl100" localSheetId="1">#REF!</definedName>
    <definedName name="_msl100">#REF!</definedName>
    <definedName name="_msl200" localSheetId="1">#REF!</definedName>
    <definedName name="_msl200">#REF!</definedName>
    <definedName name="_msl250" localSheetId="1">#REF!</definedName>
    <definedName name="_msl250">#REF!</definedName>
    <definedName name="_msl300" localSheetId="1">#REF!</definedName>
    <definedName name="_msl300">#REF!</definedName>
    <definedName name="_msl400" localSheetId="1">#REF!</definedName>
    <definedName name="_msl400">#REF!</definedName>
    <definedName name="_msl800" localSheetId="1">#REF!</definedName>
    <definedName name="_msl800">#REF!</definedName>
    <definedName name="_mui100" localSheetId="1">#REF!</definedName>
    <definedName name="_mui100">#REF!</definedName>
    <definedName name="_mui105" localSheetId="1">#REF!</definedName>
    <definedName name="_mui105">#REF!</definedName>
    <definedName name="_mui108" localSheetId="1">#REF!</definedName>
    <definedName name="_mui108">#REF!</definedName>
    <definedName name="_mui130" localSheetId="1">#REF!</definedName>
    <definedName name="_mui130">#REF!</definedName>
    <definedName name="_mui140" localSheetId="1">#REF!</definedName>
    <definedName name="_mui140">#REF!</definedName>
    <definedName name="_mui160" localSheetId="1">#REF!</definedName>
    <definedName name="_mui160">#REF!</definedName>
    <definedName name="_mui180" localSheetId="1">#REF!</definedName>
    <definedName name="_mui180">#REF!</definedName>
    <definedName name="_mui250" localSheetId="1">#REF!</definedName>
    <definedName name="_mui250">#REF!</definedName>
    <definedName name="_mui271" localSheetId="1">#REF!</definedName>
    <definedName name="_mui271">#REF!</definedName>
    <definedName name="_mui320" localSheetId="1">#REF!</definedName>
    <definedName name="_mui320">#REF!</definedName>
    <definedName name="_mui45" localSheetId="1">#REF!</definedName>
    <definedName name="_mui45">#REF!</definedName>
    <definedName name="_mui50" localSheetId="1">#REF!</definedName>
    <definedName name="_mui50">#REF!</definedName>
    <definedName name="_mui54" localSheetId="1">#REF!</definedName>
    <definedName name="_mui54">#REF!</definedName>
    <definedName name="_mui65" localSheetId="1">#REF!</definedName>
    <definedName name="_mui65">#REF!</definedName>
    <definedName name="_mui75" localSheetId="1">#REF!</definedName>
    <definedName name="_mui75">#REF!</definedName>
    <definedName name="_mui80" localSheetId="1">#REF!</definedName>
    <definedName name="_mui80">#REF!</definedName>
    <definedName name="_NET2" localSheetId="1">#REF!</definedName>
    <definedName name="_NET2">#REF!</definedName>
    <definedName name="_Order1" hidden="1">255</definedName>
    <definedName name="_Order2" hidden="1">255</definedName>
    <definedName name="_R" localSheetId="1">#REF!</definedName>
    <definedName name="_R">#REF!</definedName>
    <definedName name="_sat10" localSheetId="1">#REF!</definedName>
    <definedName name="_sat10">#REF!</definedName>
    <definedName name="_sat12" localSheetId="1">#REF!</definedName>
    <definedName name="_sat12">#REF!</definedName>
    <definedName name="_sat14" localSheetId="1">#REF!</definedName>
    <definedName name="_sat14">#REF!</definedName>
    <definedName name="_sat16" localSheetId="1">#REF!</definedName>
    <definedName name="_sat16">#REF!</definedName>
    <definedName name="_sat20" localSheetId="1">#REF!</definedName>
    <definedName name="_sat20">#REF!</definedName>
    <definedName name="_sat8" localSheetId="1">#REF!</definedName>
    <definedName name="_sat8">#REF!</definedName>
    <definedName name="_Sort" localSheetId="1" hidden="1">#REF!</definedName>
    <definedName name="_Sort" hidden="1">#REF!</definedName>
    <definedName name="_sua20" localSheetId="1">#REF!</definedName>
    <definedName name="_sua20">#REF!</definedName>
    <definedName name="_sua30" localSheetId="1">#REF!</definedName>
    <definedName name="_sua30">#REF!</definedName>
    <definedName name="_vbt150" localSheetId="1">#REF!</definedName>
    <definedName name="_vbt150">#REF!</definedName>
    <definedName name="_vbt200" localSheetId="1">#REF!</definedName>
    <definedName name="_vbt200">#REF!</definedName>
    <definedName name="_vbt210" localSheetId="1">#REF!</definedName>
    <definedName name="_vbt210">#REF!</definedName>
    <definedName name="_vbt300" localSheetId="1">#REF!</definedName>
    <definedName name="_vbt300">#REF!</definedName>
    <definedName name="_vbt400" localSheetId="1">#REF!</definedName>
    <definedName name="_vbt400">#REF!</definedName>
    <definedName name="_vxm100" localSheetId="1">#REF!</definedName>
    <definedName name="_vxm100">#REF!</definedName>
    <definedName name="_vxm300" localSheetId="1">#REF!</definedName>
    <definedName name="_vxm300">#REF!</definedName>
    <definedName name="_vxm500" localSheetId="1">#REF!</definedName>
    <definedName name="_vxm500">#REF!</definedName>
    <definedName name="_vxm75" localSheetId="1">#REF!</definedName>
    <definedName name="_vxm75">#REF!</definedName>
    <definedName name="A" localSheetId="1">#REF!</definedName>
    <definedName name="A" localSheetId="2">'[1]Sch. 1'!$Q$25</definedName>
    <definedName name="A" localSheetId="3">'[1]Sch. 1'!$Q$25</definedName>
    <definedName name="A" localSheetId="4">'[1]Sch. 1'!$Q$25</definedName>
    <definedName name="A">#REF!</definedName>
    <definedName name="a277Print_Titles" localSheetId="1">#REF!</definedName>
    <definedName name="a277Print_Titles">#REF!</definedName>
    <definedName name="aaa" localSheetId="1" hidden="1">{#N/A,#N/A,FALSE,"Staffnos &amp; cost"}</definedName>
    <definedName name="aaa" localSheetId="2" hidden="1">{#N/A,#N/A,FALSE,"Staffnos &amp; cost"}</definedName>
    <definedName name="aaa" localSheetId="3" hidden="1">{#N/A,#N/A,FALSE,"Staffnos &amp; cost"}</definedName>
    <definedName name="aaa" localSheetId="4" hidden="1">{#N/A,#N/A,FALSE,"Staffnos &amp; cost"}</definedName>
    <definedName name="aaa" localSheetId="5" hidden="1">{#N/A,#N/A,FALSE,"Staffnos &amp; cost"}</definedName>
    <definedName name="aaa" localSheetId="6" hidden="1">{#N/A,#N/A,FALSE,"Staffnos &amp; cost"}</definedName>
    <definedName name="aaa" localSheetId="7" hidden="1">{#N/A,#N/A,FALSE,"Staffnos &amp; cost"}</definedName>
    <definedName name="aaa" hidden="1">{#N/A,#N/A,FALSE,"Staffnos &amp; cost"}</definedName>
    <definedName name="ab">#REF!</definedName>
    <definedName name="abc" localSheetId="1">#REF!</definedName>
    <definedName name="abc">#REF!</definedName>
    <definedName name="AccessDatabase" hidden="1">"D:\Compensation\comp data 2001.xls"</definedName>
    <definedName name="aho">#REF!</definedName>
    <definedName name="aircompressor" localSheetId="1">#REF!</definedName>
    <definedName name="aircompressor">#REF!</definedName>
    <definedName name="ASP" localSheetId="1">#REF!</definedName>
    <definedName name="ASP">#REF!</definedName>
    <definedName name="b" localSheetId="1">#REF!</definedName>
    <definedName name="b">#REF!</definedName>
    <definedName name="B_VND">0.05</definedName>
    <definedName name="B_YEN">0.1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b" localSheetId="1" hidden="1">{#N/A,#N/A,FALSE,"Staffnos &amp; cost"}</definedName>
    <definedName name="bb" localSheetId="2" hidden="1">{#N/A,#N/A,FALSE,"Staffnos &amp; cost"}</definedName>
    <definedName name="bb" localSheetId="3" hidden="1">{#N/A,#N/A,FALSE,"Staffnos &amp; cost"}</definedName>
    <definedName name="bb" localSheetId="4" hidden="1">{#N/A,#N/A,FALSE,"Staffnos &amp; cost"}</definedName>
    <definedName name="bb" localSheetId="5" hidden="1">{#N/A,#N/A,FALSE,"Staffnos &amp; cost"}</definedName>
    <definedName name="bb" localSheetId="6" hidden="1">{#N/A,#N/A,FALSE,"Staffnos &amp; cost"}</definedName>
    <definedName name="bb" localSheetId="7" hidden="1">{#N/A,#N/A,FALSE,"Staffnos &amp; cost"}</definedName>
    <definedName name="bb" hidden="1">{#N/A,#N/A,FALSE,"Staffnos &amp; cost"}</definedName>
    <definedName name="bentonite">#REF!</definedName>
    <definedName name="BF1_" localSheetId="1">#REF!</definedName>
    <definedName name="BF1_">#REF!</definedName>
    <definedName name="BF2_" localSheetId="1">#REF!</definedName>
    <definedName name="BF2_">#REF!</definedName>
    <definedName name="BF3_" localSheetId="1">#REF!</definedName>
    <definedName name="BF3_">#REF!</definedName>
    <definedName name="BFBS" localSheetId="1">#REF!</definedName>
    <definedName name="BFBS">#REF!</definedName>
    <definedName name="BFES" localSheetId="1">#REF!</definedName>
    <definedName name="BFES">#REF!</definedName>
    <definedName name="BFS" localSheetId="1">#REF!</definedName>
    <definedName name="BFS">#REF!</definedName>
    <definedName name="Book2" localSheetId="1">#REF!</definedName>
    <definedName name="Book2">#REF!</definedName>
    <definedName name="BOQ" localSheetId="1">#REF!</definedName>
    <definedName name="BOQ">#REF!</definedName>
    <definedName name="BT" localSheetId="1">#REF!</definedName>
    <definedName name="BT">#REF!</definedName>
    <definedName name="btcocnhoi" localSheetId="1">#REF!</definedName>
    <definedName name="btcocnhoi">#REF!</definedName>
    <definedName name="BVCISUMMARY" localSheetId="1">#REF!</definedName>
    <definedName name="BVCISUMMARY">#REF!</definedName>
    <definedName name="C.1.1..Phat_tuyen" localSheetId="1">#REF!</definedName>
    <definedName name="C.1.1..Phat_tuyen">#REF!</definedName>
    <definedName name="C.1.10..VC_Thu_cong_CG" localSheetId="1">#REF!</definedName>
    <definedName name="C.1.10..VC_Thu_cong_CG">#REF!</definedName>
    <definedName name="C.1.2..Chat_cay_thu_cong" localSheetId="1">#REF!</definedName>
    <definedName name="C.1.2..Chat_cay_thu_cong">#REF!</definedName>
    <definedName name="C.1.3..Chat_cay_may" localSheetId="1">#REF!</definedName>
    <definedName name="C.1.3..Chat_cay_may">#REF!</definedName>
    <definedName name="C.1.4..Dao_goc_cay" localSheetId="1">#REF!</definedName>
    <definedName name="C.1.4..Dao_goc_cay">#REF!</definedName>
    <definedName name="C.1.5..Lam_duong_tam" localSheetId="1">#REF!</definedName>
    <definedName name="C.1.5..Lam_duong_tam">#REF!</definedName>
    <definedName name="C.1.6..Lam_cau_tam" localSheetId="1">#REF!</definedName>
    <definedName name="C.1.6..Lam_cau_tam">#REF!</definedName>
    <definedName name="C.1.7..Rai_da_chong_lun" localSheetId="1">#REF!</definedName>
    <definedName name="C.1.7..Rai_da_chong_lun">#REF!</definedName>
    <definedName name="C.1.8..Lam_kho_tam" localSheetId="1">#REF!</definedName>
    <definedName name="C.1.8..Lam_kho_tam">#REF!</definedName>
    <definedName name="C.1.8..San_mat_bang" localSheetId="1">#REF!</definedName>
    <definedName name="C.1.8..San_mat_bang">#REF!</definedName>
    <definedName name="C.2.1..VC_Thu_cong" localSheetId="1">#REF!</definedName>
    <definedName name="C.2.1..VC_Thu_cong">#REF!</definedName>
    <definedName name="C.2.2..VC_T_cong_CG" localSheetId="1">#REF!</definedName>
    <definedName name="C.2.2..VC_T_cong_CG">#REF!</definedName>
    <definedName name="C.2.3..Boc_do" localSheetId="1">#REF!</definedName>
    <definedName name="C.2.3..Boc_do">#REF!</definedName>
    <definedName name="C.3.1..Dao_dat_mong_cot" localSheetId="1">#REF!</definedName>
    <definedName name="C.3.1..Dao_dat_mong_cot">#REF!</definedName>
    <definedName name="C.3.2..Dao_dat_de_dap" localSheetId="1">#REF!</definedName>
    <definedName name="C.3.2..Dao_dat_de_dap">#REF!</definedName>
    <definedName name="C.3.3..Dap_dat_mong" localSheetId="1">#REF!</definedName>
    <definedName name="C.3.3..Dap_dat_mong">#REF!</definedName>
    <definedName name="C.3.4..Dao_dap_TDia" localSheetId="1">#REF!</definedName>
    <definedName name="C.3.4..Dao_dap_TDia">#REF!</definedName>
    <definedName name="C.3.5..Dap_bo_bao" localSheetId="1">#REF!</definedName>
    <definedName name="C.3.5..Dap_bo_bao">#REF!</definedName>
    <definedName name="C.3.6..Bom_tat_nuoc" localSheetId="1">#REF!</definedName>
    <definedName name="C.3.6..Bom_tat_nuoc">#REF!</definedName>
    <definedName name="C.3.7..Dao_bun" localSheetId="1">#REF!</definedName>
    <definedName name="C.3.7..Dao_bun">#REF!</definedName>
    <definedName name="C.3.8..Dap_cat_CT" localSheetId="1">#REF!</definedName>
    <definedName name="C.3.8..Dap_cat_CT">#REF!</definedName>
    <definedName name="C.3.9..Dao_pha_da" localSheetId="1">#REF!</definedName>
    <definedName name="C.3.9..Dao_pha_da">#REF!</definedName>
    <definedName name="C.4.1.Cot_thep" localSheetId="1">#REF!</definedName>
    <definedName name="C.4.1.Cot_thep">#REF!</definedName>
    <definedName name="C.4.2..Van_khuon" localSheetId="1">#REF!</definedName>
    <definedName name="C.4.2..Van_khuon">#REF!</definedName>
    <definedName name="C.4.3..Be_tong" localSheetId="1">#REF!</definedName>
    <definedName name="C.4.3..Be_tong">#REF!</definedName>
    <definedName name="C.4.4..Lap_BT_D.San" localSheetId="1">#REF!</definedName>
    <definedName name="C.4.4..Lap_BT_D.San">#REF!</definedName>
    <definedName name="C.4.5..Xay_da_hoc" localSheetId="1">#REF!</definedName>
    <definedName name="C.4.5..Xay_da_hoc">#REF!</definedName>
    <definedName name="C.4.6..Dong_coc" localSheetId="1">#REF!</definedName>
    <definedName name="C.4.6..Dong_coc">#REF!</definedName>
    <definedName name="C.4.7..Quet_Bi_tum" localSheetId="1">#REF!</definedName>
    <definedName name="C.4.7..Quet_Bi_tum">#REF!</definedName>
    <definedName name="C.5.1..Lap_cot_thep" localSheetId="1">#REF!</definedName>
    <definedName name="C.5.1..Lap_cot_thep">#REF!</definedName>
    <definedName name="C.5.2..Lap_cot_BT" localSheetId="1">#REF!</definedName>
    <definedName name="C.5.2..Lap_cot_BT">#REF!</definedName>
    <definedName name="C.5.3..Lap_dat_xa" localSheetId="1">#REF!</definedName>
    <definedName name="C.5.3..Lap_dat_xa">#REF!</definedName>
    <definedName name="C.5.4..Lap_tiep_dia" localSheetId="1">#REF!</definedName>
    <definedName name="C.5.4..Lap_tiep_dia">#REF!</definedName>
    <definedName name="C.5.5..Son_sat_thep" localSheetId="1">#REF!</definedName>
    <definedName name="C.5.5..Son_sat_thep">#REF!</definedName>
    <definedName name="C.6.1..Lap_su_dung" localSheetId="1">#REF!</definedName>
    <definedName name="C.6.1..Lap_su_dung">#REF!</definedName>
    <definedName name="C.6.2..Lap_su_CS" localSheetId="1">#REF!</definedName>
    <definedName name="C.6.2..Lap_su_CS">#REF!</definedName>
    <definedName name="C.6.3..Su_chuoi_do" localSheetId="1">#REF!</definedName>
    <definedName name="C.6.3..Su_chuoi_do">#REF!</definedName>
    <definedName name="C.6.4..Su_chuoi_neo" localSheetId="1">#REF!</definedName>
    <definedName name="C.6.4..Su_chuoi_neo">#REF!</definedName>
    <definedName name="C.6.5..Lap_phu_kien" localSheetId="1">#REF!</definedName>
    <definedName name="C.6.5..Lap_phu_kien">#REF!</definedName>
    <definedName name="C.6.6..Ep_noi_day" localSheetId="1">#REF!</definedName>
    <definedName name="C.6.6..Ep_noi_day">#REF!</definedName>
    <definedName name="C.6.7..KD_vuot_CN" localSheetId="1">#REF!</definedName>
    <definedName name="C.6.7..KD_vuot_CN">#REF!</definedName>
    <definedName name="C.6.8..Rai_cang_day" localSheetId="1">#REF!</definedName>
    <definedName name="C.6.8..Rai_cang_day">#REF!</definedName>
    <definedName name="C.6.9..Cap_quang" localSheetId="1">#REF!</definedName>
    <definedName name="C.6.9..Cap_quang">#REF!</definedName>
    <definedName name="C_VND">0.03</definedName>
    <definedName name="C_YEN">0.1</definedName>
    <definedName name="cfk">#REF!</definedName>
    <definedName name="chiyoko" localSheetId="1">#REF!</definedName>
    <definedName name="chiyoko">#REF!</definedName>
    <definedName name="chung">66</definedName>
    <definedName name="Co" localSheetId="1">#REF!</definedName>
    <definedName name="Co">#REF!</definedName>
    <definedName name="COAT" localSheetId="1">#REF!</definedName>
    <definedName name="COAT">#REF!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C25" localSheetId="1">#REF!</definedName>
    <definedName name="CONC25">#REF!</definedName>
    <definedName name="CONC30" localSheetId="1">#REF!</definedName>
    <definedName name="CONC30">#REF!</definedName>
    <definedName name="CONCS25" localSheetId="1">#REF!</definedName>
    <definedName name="CONCS25">#REF!</definedName>
    <definedName name="CONCS30" localSheetId="1">#REF!</definedName>
    <definedName name="CONCS30">#REF!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t7.5" localSheetId="1">#REF!</definedName>
    <definedName name="cot7.5">#REF!</definedName>
    <definedName name="cot8.5" localSheetId="1">#REF!</definedName>
    <definedName name="cot8.5">#REF!</definedName>
    <definedName name="COVER" localSheetId="1">#REF!</definedName>
    <definedName name="COVER">#REF!</definedName>
    <definedName name="cpc" localSheetId="1">#REF!</definedName>
    <definedName name="cpc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" localSheetId="1">#REF!</definedName>
    <definedName name="CS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" localSheetId="1">#REF!</definedName>
    <definedName name="CU_LY">#REF!</definedName>
    <definedName name="cuoc_vc" localSheetId="1">#REF!</definedName>
    <definedName name="cuoc_vc">#REF!</definedName>
    <definedName name="cx" localSheetId="1">#REF!</definedName>
    <definedName name="cx">#REF!</definedName>
    <definedName name="dam">78000</definedName>
    <definedName name="data">#REF!</definedName>
    <definedName name="ddd" localSheetId="2">'[1]Sch. 1'!#REF!</definedName>
    <definedName name="ddd" localSheetId="3">'[1]Sch. 1'!#REF!</definedName>
    <definedName name="ddd" localSheetId="4">'[1]Sch. 1'!#REF!</definedName>
    <definedName name="ddd">'[2]Pub Rts 1.5 Standalone'!#REF!</definedName>
    <definedName name="den_bu" localSheetId="1">#REF!</definedName>
    <definedName name="den_bu">#REF!</definedName>
    <definedName name="denbu" localSheetId="1">#REF!</definedName>
    <definedName name="denbu">#REF!</definedName>
    <definedName name="df" localSheetId="1">#REF!</definedName>
    <definedName name="df">#REF!</definedName>
    <definedName name="DGCTI592" localSheetId="1">#REF!</definedName>
    <definedName name="DGCTI592">#REF!</definedName>
    <definedName name="dhom" localSheetId="1">#REF!</definedName>
    <definedName name="dhom">#REF!</definedName>
    <definedName name="DIS" localSheetId="1">#REF!</definedName>
    <definedName name="DIS">#REF!</definedName>
    <definedName name="DSUMDATA" localSheetId="1">#REF!</definedName>
    <definedName name="DSUMDATA">#REF!</definedName>
    <definedName name="duoi" localSheetId="1">#REF!</definedName>
    <definedName name="duoi">#REF!</definedName>
    <definedName name="DutoanDongmo" localSheetId="1">#REF!</definedName>
    <definedName name="DutoanDongmo">#REF!</definedName>
    <definedName name="dw" localSheetId="1">#REF!</definedName>
    <definedName name="dw">#REF!</definedName>
    <definedName name="e" localSheetId="1">#REF!</definedName>
    <definedName name="e">#REF!</definedName>
    <definedName name="EF" localSheetId="1">#REF!</definedName>
    <definedName name="EF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X" localSheetId="1">#REF!</definedName>
    <definedName name="EX">#REF!</definedName>
    <definedName name="EXC" localSheetId="1">#REF!</definedName>
    <definedName name="EXC">#REF!</definedName>
    <definedName name="EXCH" localSheetId="1">#REF!</definedName>
    <definedName name="EXCH">#REF!</definedName>
    <definedName name="_xlnm.Extract" localSheetId="1">#REF!</definedName>
    <definedName name="_xlnm.Extract">#REF!</definedName>
    <definedName name="FAXNO" localSheetId="1">#REF!</definedName>
    <definedName name="FAXNO">#REF!</definedName>
    <definedName name="FC5_total" localSheetId="1">#REF!</definedName>
    <definedName name="FC5_total">#REF!</definedName>
    <definedName name="FC6_total" localSheetId="1">#REF!</definedName>
    <definedName name="FC6_total">#REF!</definedName>
    <definedName name="ghip" localSheetId="1">#REF!</definedName>
    <definedName name="ghip">#REF!</definedName>
    <definedName name="gia" localSheetId="1">#REF!</definedName>
    <definedName name="gia">#REF!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gt" localSheetId="1">#REF!</definedName>
    <definedName name="gt">#REF!</definedName>
    <definedName name="HF" localSheetId="1">#REF!</definedName>
    <definedName name="HF">#REF!</definedName>
    <definedName name="HHcat" localSheetId="1">#REF!</definedName>
    <definedName name="HHcat">#REF!</definedName>
    <definedName name="HHda" localSheetId="1">#REF!</definedName>
    <definedName name="HHda">#REF!</definedName>
    <definedName name="HHxm" localSheetId="1">#REF!</definedName>
    <definedName name="HHxm">#REF!</definedName>
    <definedName name="hien" localSheetId="1">#REF!</definedName>
    <definedName name="hien">#REF!</definedName>
    <definedName name="hoc">55000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ßm4" localSheetId="1">#REF!</definedName>
    <definedName name="hßm4">#REF!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localSheetId="4" hidden="1">{"'Sheet1'!$L$16"}</definedName>
    <definedName name="huy" hidden="1">{"'Sheet1'!$L$16"}</definedName>
    <definedName name="I" localSheetId="1">#REF!</definedName>
    <definedName name="I" localSheetId="2">'[1]Sch. 1'!$Q$25</definedName>
    <definedName name="I" localSheetId="3">'[1]Sch. 1'!$Q$25</definedName>
    <definedName name="I" localSheetId="4">'[1]Sch. 1'!$Q$25</definedName>
    <definedName name="I">#REF!</definedName>
    <definedName name="IDLAB_COST" localSheetId="1">#REF!</definedName>
    <definedName name="IDLAB_COST">#REF!</definedName>
    <definedName name="in" localSheetId="1">#REF!</definedName>
    <definedName name="in">#REF!</definedName>
    <definedName name="INDMANP" localSheetId="1">#REF!</definedName>
    <definedName name="INDMANP">#REF!</definedName>
    <definedName name="kaori" localSheetId="1">#REF!</definedName>
    <definedName name="kaori">#REF!</definedName>
    <definedName name="kazuyo" localSheetId="1">#REF!</definedName>
    <definedName name="kazuyo">#REF!</definedName>
    <definedName name="kcong" localSheetId="1">#REF!</definedName>
    <definedName name="kcong">#REF!</definedName>
    <definedName name="khac">2</definedName>
    <definedName name="Kiem_tra_trung_ten" localSheetId="1">#REF!</definedName>
    <definedName name="Kiem_tra_trung_ten">#REF!</definedName>
    <definedName name="lan" localSheetId="1">#REF!</definedName>
    <definedName name="lan">#REF!</definedName>
    <definedName name="LC5_total" localSheetId="1">#REF!</definedName>
    <definedName name="LC5_total">#REF!</definedName>
    <definedName name="LC6_total" localSheetId="1">#REF!</definedName>
    <definedName name="LC6_total">#REF!</definedName>
    <definedName name="LG" localSheetId="1">#REF!</definedName>
    <definedName name="LG">#REF!</definedName>
    <definedName name="MAJ_CON_EQP" localSheetId="1">#REF!</definedName>
    <definedName name="MAJ_CON_EQP">#REF!</definedName>
    <definedName name="masaru" localSheetId="1">#REF!</definedName>
    <definedName name="masaru">#REF!</definedName>
    <definedName name="may" localSheetId="1">#REF!</definedName>
    <definedName name="may">#REF!</definedName>
    <definedName name="mayumi" localSheetId="1">#REF!</definedName>
    <definedName name="mayumi">#REF!</definedName>
    <definedName name="mbangtai10" localSheetId="1">#REF!</definedName>
    <definedName name="mbangtai10">#REF!</definedName>
    <definedName name="mbangtai100" localSheetId="1">#REF!</definedName>
    <definedName name="mbangtai100">#REF!</definedName>
    <definedName name="mbangtai15" localSheetId="1">#REF!</definedName>
    <definedName name="mbangtai15">#REF!</definedName>
    <definedName name="mbangtai150" localSheetId="1">#REF!</definedName>
    <definedName name="mbangtai150">#REF!</definedName>
    <definedName name="mbangtai25" localSheetId="1">#REF!</definedName>
    <definedName name="mbangtai25">#REF!</definedName>
    <definedName name="mbombtth50" localSheetId="1">#REF!</definedName>
    <definedName name="mbombtth50">#REF!</definedName>
    <definedName name="mbombtth60" localSheetId="1">#REF!</definedName>
    <definedName name="mbombtth60">#REF!</definedName>
    <definedName name="mbomdien0.55" localSheetId="1">#REF!</definedName>
    <definedName name="mbomdien0.55">#REF!</definedName>
    <definedName name="mbomdien0.75" localSheetId="1">#REF!</definedName>
    <definedName name="mbomdien0.75">#REF!</definedName>
    <definedName name="mbomdien1.1" localSheetId="1">#REF!</definedName>
    <definedName name="mbomdien1.1">#REF!</definedName>
    <definedName name="mbomdien1.5" localSheetId="1">#REF!</definedName>
    <definedName name="mbomdien1.5">#REF!</definedName>
    <definedName name="mbomdien10" localSheetId="1">#REF!</definedName>
    <definedName name="mbomdien10">#REF!</definedName>
    <definedName name="mbomdien113" localSheetId="1">#REF!</definedName>
    <definedName name="mbomdien113">#REF!</definedName>
    <definedName name="mbomdien14" localSheetId="1">#REF!</definedName>
    <definedName name="mbomdien14">#REF!</definedName>
    <definedName name="mbomdien2" localSheetId="1">#REF!</definedName>
    <definedName name="mbomdien2">#REF!</definedName>
    <definedName name="mbomdien2.8" localSheetId="1">#REF!</definedName>
    <definedName name="mbomdien2.8">#REF!</definedName>
    <definedName name="mbomdien20" localSheetId="1">#REF!</definedName>
    <definedName name="mbomdien20">#REF!</definedName>
    <definedName name="mbomdien22" localSheetId="1">#REF!</definedName>
    <definedName name="mbomdien22">#REF!</definedName>
    <definedName name="mbomdien28" localSheetId="1">#REF!</definedName>
    <definedName name="mbomdien28">#REF!</definedName>
    <definedName name="mbomdien30" localSheetId="1">#REF!</definedName>
    <definedName name="mbomdien30">#REF!</definedName>
    <definedName name="mbomdien4" localSheetId="1">#REF!</definedName>
    <definedName name="mbomdien4">#REF!</definedName>
    <definedName name="mbomdien4.5" localSheetId="1">#REF!</definedName>
    <definedName name="mbomdien4.5">#REF!</definedName>
    <definedName name="mbomdien40" localSheetId="1">#REF!</definedName>
    <definedName name="mbomdien40">#REF!</definedName>
    <definedName name="mbomdien50" localSheetId="1">#REF!</definedName>
    <definedName name="mbomdien50">#REF!</definedName>
    <definedName name="mbomdien55" localSheetId="1">#REF!</definedName>
    <definedName name="mbomdien55">#REF!</definedName>
    <definedName name="mbomdien7" localSheetId="1">#REF!</definedName>
    <definedName name="mbomdien7">#REF!</definedName>
    <definedName name="mbomdien75" localSheetId="1">#REF!</definedName>
    <definedName name="mbomdien75">#REF!</definedName>
    <definedName name="mbomth10" localSheetId="1">#REF!</definedName>
    <definedName name="mbomth10">#REF!</definedName>
    <definedName name="mbomth100" localSheetId="1">#REF!</definedName>
    <definedName name="mbomth100">#REF!</definedName>
    <definedName name="mbomth15" localSheetId="1">#REF!</definedName>
    <definedName name="mbomth15">#REF!</definedName>
    <definedName name="mbomth150" localSheetId="1">#REF!</definedName>
    <definedName name="mbomth150">#REF!</definedName>
    <definedName name="mbomth20" localSheetId="1">#REF!</definedName>
    <definedName name="mbomth20">#REF!</definedName>
    <definedName name="mbomth37" localSheetId="1">#REF!</definedName>
    <definedName name="mbomth37">#REF!</definedName>
    <definedName name="mbomth45" localSheetId="1">#REF!</definedName>
    <definedName name="mbomth45">#REF!</definedName>
    <definedName name="mbomth5" localSheetId="1">#REF!</definedName>
    <definedName name="mbomth5">#REF!</definedName>
    <definedName name="mbomth5.5" localSheetId="1">#REF!</definedName>
    <definedName name="mbomth5.5">#REF!</definedName>
    <definedName name="mbomth7" localSheetId="1">#REF!</definedName>
    <definedName name="mbomth7">#REF!</definedName>
    <definedName name="mbomth7.5" localSheetId="1">#REF!</definedName>
    <definedName name="mbomth7.5">#REF!</definedName>
    <definedName name="mbomth75" localSheetId="1">#REF!</definedName>
    <definedName name="mbomth75">#REF!</definedName>
    <definedName name="mbomthxang3" localSheetId="1">#REF!</definedName>
    <definedName name="mbomthxang3">#REF!</definedName>
    <definedName name="mbomthxang4" localSheetId="1">#REF!</definedName>
    <definedName name="mbomthxang4">#REF!</definedName>
    <definedName name="mbomthxang6" localSheetId="1">#REF!</definedName>
    <definedName name="mbomthxang6">#REF!</definedName>
    <definedName name="mbomthxang7" localSheetId="1">#REF!</definedName>
    <definedName name="mbomthxang7">#REF!</definedName>
    <definedName name="mbomthxang8" localSheetId="1">#REF!</definedName>
    <definedName name="mbomthxang8">#REF!</definedName>
    <definedName name="mbomvua2" localSheetId="1">#REF!</definedName>
    <definedName name="mbomvua2">#REF!</definedName>
    <definedName name="mbomvua4" localSheetId="1">#REF!</definedName>
    <definedName name="mbomvua4">#REF!</definedName>
    <definedName name="mbomvua6" localSheetId="1">#REF!</definedName>
    <definedName name="mbomvua6">#REF!</definedName>
    <definedName name="mbomvua9" localSheetId="1">#REF!</definedName>
    <definedName name="mbomvua9">#REF!</definedName>
    <definedName name="mbuacankhi1.5" localSheetId="1">#REF!</definedName>
    <definedName name="mbuacankhi1.5">#REF!</definedName>
    <definedName name="mbuadcocnoi2.5" localSheetId="1">#REF!</definedName>
    <definedName name="mbuadcocnoi2.5">#REF!</definedName>
    <definedName name="mbuadray1.2" localSheetId="1">#REF!</definedName>
    <definedName name="mbuadray1.2">#REF!</definedName>
    <definedName name="mbuadray1.8" localSheetId="1">#REF!</definedName>
    <definedName name="mbuadray1.8">#REF!</definedName>
    <definedName name="mbuadray2.2" localSheetId="1">#REF!</definedName>
    <definedName name="mbuadray2.2">#REF!</definedName>
    <definedName name="mbuadray2.5" localSheetId="1">#REF!</definedName>
    <definedName name="mbuadray2.5">#REF!</definedName>
    <definedName name="mbuadray3.5" localSheetId="1">#REF!</definedName>
    <definedName name="mbuadray3.5">#REF!</definedName>
    <definedName name="mbuarung170" localSheetId="1">#REF!</definedName>
    <definedName name="mbuarung170">#REF!</definedName>
    <definedName name="mbuarung40" localSheetId="1">#REF!</definedName>
    <definedName name="mbuarung40">#REF!</definedName>
    <definedName name="mbuarung50" localSheetId="1">#REF!</definedName>
    <definedName name="mbuarung50">#REF!</definedName>
    <definedName name="mbuarungccatth60" localSheetId="1">#REF!</definedName>
    <definedName name="mbuarungccatth60">#REF!</definedName>
    <definedName name="mbuathbx0.6" localSheetId="1">#REF!</definedName>
    <definedName name="mbuathbx0.6">#REF!</definedName>
    <definedName name="mbuathbx1.2" localSheetId="1">#REF!</definedName>
    <definedName name="mbuathbx1.2">#REF!</definedName>
    <definedName name="mbuathbx1.8" localSheetId="1">#REF!</definedName>
    <definedName name="mbuathbx1.8">#REF!</definedName>
    <definedName name="mbuathbx3.5" localSheetId="1">#REF!</definedName>
    <definedName name="mbuathbx3.5">#REF!</definedName>
    <definedName name="mbuathbx4.5" localSheetId="1">#REF!</definedName>
    <definedName name="mbuathbx4.5">#REF!</definedName>
    <definedName name="mc" localSheetId="1">#REF!</definedName>
    <definedName name="mc">#REF!</definedName>
    <definedName name="mcambactham1" localSheetId="1">#REF!</definedName>
    <definedName name="mcambactham1">#REF!</definedName>
    <definedName name="mcano30" localSheetId="1">#REF!</definedName>
    <definedName name="mcano30">#REF!</definedName>
    <definedName name="mcano75" localSheetId="1">#REF!</definedName>
    <definedName name="mcano75">#REF!</definedName>
    <definedName name="mcap1g10" localSheetId="1">#REF!</definedName>
    <definedName name="mcap1g10">#REF!</definedName>
    <definedName name="mcap1g16" localSheetId="1">#REF!</definedName>
    <definedName name="mcap1g16">#REF!</definedName>
    <definedName name="mcap1g25" localSheetId="1">#REF!</definedName>
    <definedName name="mcap1g25">#REF!</definedName>
    <definedName name="mcap1g9" localSheetId="1">#REF!</definedName>
    <definedName name="mcap1g9">#REF!</definedName>
    <definedName name="mcatdot2.8" localSheetId="1">#REF!</definedName>
    <definedName name="mcatdot2.8">#REF!</definedName>
    <definedName name="mcatong5" localSheetId="1">#REF!</definedName>
    <definedName name="mcatong5">#REF!</definedName>
    <definedName name="mcatton15" localSheetId="1">#REF!</definedName>
    <definedName name="mcatton15">#REF!</definedName>
    <definedName name="mcatuonthep5" localSheetId="1">#REF!</definedName>
    <definedName name="mcatuonthep5">#REF!</definedName>
    <definedName name="mcaulongmon10" localSheetId="1">#REF!</definedName>
    <definedName name="mcaulongmon10">#REF!</definedName>
    <definedName name="mcaulongmon30" localSheetId="1">#REF!</definedName>
    <definedName name="mcaulongmon30">#REF!</definedName>
    <definedName name="mcaulongmon60" localSheetId="1">#REF!</definedName>
    <definedName name="mcaulongmon60">#REF!</definedName>
    <definedName name="mcauray20" localSheetId="1">#REF!</definedName>
    <definedName name="mcauray20">#REF!</definedName>
    <definedName name="mcauray25" localSheetId="1">#REF!</definedName>
    <definedName name="mcauray25">#REF!</definedName>
    <definedName name="mcayxoidk108" localSheetId="1">#REF!</definedName>
    <definedName name="mcayxoidk108">#REF!</definedName>
    <definedName name="mcayxoidk60" localSheetId="1">#REF!</definedName>
    <definedName name="mcayxoidk60">#REF!</definedName>
    <definedName name="mcayxoidk80" localSheetId="1">#REF!</definedName>
    <definedName name="mcayxoidk80">#REF!</definedName>
    <definedName name="mccaubh10" localSheetId="1">#REF!</definedName>
    <definedName name="mccaubh10">#REF!</definedName>
    <definedName name="mccaubh16" localSheetId="1">#REF!</definedName>
    <definedName name="mccaubh16">#REF!</definedName>
    <definedName name="mccaubh25" localSheetId="1">#REF!</definedName>
    <definedName name="mccaubh25">#REF!</definedName>
    <definedName name="mccaubh3" localSheetId="1">#REF!</definedName>
    <definedName name="mccaubh3">#REF!</definedName>
    <definedName name="mccaubh4" localSheetId="1">#REF!</definedName>
    <definedName name="mccaubh4">#REF!</definedName>
    <definedName name="mccaubh40" localSheetId="1">#REF!</definedName>
    <definedName name="mccaubh40">#REF!</definedName>
    <definedName name="mccaubh5" localSheetId="1">#REF!</definedName>
    <definedName name="mccaubh5">#REF!</definedName>
    <definedName name="mccaubh6" localSheetId="1">#REF!</definedName>
    <definedName name="mccaubh6">#REF!</definedName>
    <definedName name="mccaubh65" localSheetId="1">#REF!</definedName>
    <definedName name="mccaubh65">#REF!</definedName>
    <definedName name="mccaubh7" localSheetId="1">#REF!</definedName>
    <definedName name="mccaubh7">#REF!</definedName>
    <definedName name="mccaubh8" localSheetId="1">#REF!</definedName>
    <definedName name="mccaubh8">#REF!</definedName>
    <definedName name="mccaubh90" localSheetId="1">#REF!</definedName>
    <definedName name="mccaubh90">#REF!</definedName>
    <definedName name="mccaubx10" localSheetId="1">#REF!</definedName>
    <definedName name="mccaubx10">#REF!</definedName>
    <definedName name="mccaubx100" localSheetId="1">#REF!</definedName>
    <definedName name="mccaubx100">#REF!</definedName>
    <definedName name="mccaubx16" localSheetId="1">#REF!</definedName>
    <definedName name="mccaubx16">#REF!</definedName>
    <definedName name="mccaubx25" localSheetId="1">#REF!</definedName>
    <definedName name="mccaubx25">#REF!</definedName>
    <definedName name="mccaubx28" localSheetId="1">#REF!</definedName>
    <definedName name="mccaubx28">#REF!</definedName>
    <definedName name="mccaubx40" localSheetId="1">#REF!</definedName>
    <definedName name="mccaubx40">#REF!</definedName>
    <definedName name="mccaubx5" localSheetId="1">#REF!</definedName>
    <definedName name="mccaubx5">#REF!</definedName>
    <definedName name="mccaubx50" localSheetId="1">#REF!</definedName>
    <definedName name="mccaubx50">#REF!</definedName>
    <definedName name="mccaubx63" localSheetId="1">#REF!</definedName>
    <definedName name="mccaubx63">#REF!</definedName>
    <definedName name="mccaubx7" localSheetId="1">#REF!</definedName>
    <definedName name="mccaubx7">#REF!</definedName>
    <definedName name="mccauladam60" localSheetId="1">#REF!</definedName>
    <definedName name="mccauladam60">#REF!</definedName>
    <definedName name="mccaunoi100" localSheetId="1">#REF!</definedName>
    <definedName name="mccaunoi100">#REF!</definedName>
    <definedName name="mccaunoi30" localSheetId="1">#REF!</definedName>
    <definedName name="mccaunoi30">#REF!</definedName>
    <definedName name="mccauthap10" localSheetId="1">#REF!</definedName>
    <definedName name="mccauthap10">#REF!</definedName>
    <definedName name="mccauthap12" localSheetId="1">#REF!</definedName>
    <definedName name="mccauthap12">#REF!</definedName>
    <definedName name="mccauthap15" localSheetId="1">#REF!</definedName>
    <definedName name="mccauthap15">#REF!</definedName>
    <definedName name="mccauthap20" localSheetId="1">#REF!</definedName>
    <definedName name="mccauthap20">#REF!</definedName>
    <definedName name="mccauthap25" localSheetId="1">#REF!</definedName>
    <definedName name="mccauthap25">#REF!</definedName>
    <definedName name="mccauthap3" localSheetId="1">#REF!</definedName>
    <definedName name="mccauthap3">#REF!</definedName>
    <definedName name="mccauthap30" localSheetId="1">#REF!</definedName>
    <definedName name="mccauthap30">#REF!</definedName>
    <definedName name="mccauthap40" localSheetId="1">#REF!</definedName>
    <definedName name="mccauthap40">#REF!</definedName>
    <definedName name="mccauthap5" localSheetId="1">#REF!</definedName>
    <definedName name="mccauthap5">#REF!</definedName>
    <definedName name="mccauthap50" localSheetId="1">#REF!</definedName>
    <definedName name="mccauthap50">#REF!</definedName>
    <definedName name="mccauthap8" localSheetId="1">#REF!</definedName>
    <definedName name="mccauthap8">#REF!</definedName>
    <definedName name="mccautnhi0.5" localSheetId="1">#REF!</definedName>
    <definedName name="mccautnhi0.5">#REF!</definedName>
    <definedName name="mcuakl1.7" localSheetId="1">#REF!</definedName>
    <definedName name="mcuakl1.7">#REF!</definedName>
    <definedName name="mdamban0.4" localSheetId="1">#REF!</definedName>
    <definedName name="mdamban0.4">#REF!</definedName>
    <definedName name="mdamban0.6" localSheetId="1">#REF!</definedName>
    <definedName name="mdamban0.6">#REF!</definedName>
    <definedName name="mdamban0.8" localSheetId="1">#REF!</definedName>
    <definedName name="mdamban0.8">#REF!</definedName>
    <definedName name="mdamban1" localSheetId="1">#REF!</definedName>
    <definedName name="mdamban1">#REF!</definedName>
    <definedName name="mdambhdkbx12.5" localSheetId="1">#REF!</definedName>
    <definedName name="mdambhdkbx12.5">#REF!</definedName>
    <definedName name="mdambhdkbx18" localSheetId="1">#REF!</definedName>
    <definedName name="mdambhdkbx18">#REF!</definedName>
    <definedName name="mdambhdkbx25" localSheetId="1">#REF!</definedName>
    <definedName name="mdambhdkbx25">#REF!</definedName>
    <definedName name="mdambhdkbx26.5" localSheetId="1">#REF!</definedName>
    <definedName name="mdambhdkbx26.5">#REF!</definedName>
    <definedName name="mdambhdkbx9" localSheetId="1">#REF!</definedName>
    <definedName name="mdambhdkbx9">#REF!</definedName>
    <definedName name="mdambhth16" localSheetId="1">#REF!</definedName>
    <definedName name="mdambhth16">#REF!</definedName>
    <definedName name="mdambhth17.5" localSheetId="1">#REF!</definedName>
    <definedName name="mdambhth17.5">#REF!</definedName>
    <definedName name="mdambhth25" localSheetId="1">#REF!</definedName>
    <definedName name="mdambhth25">#REF!</definedName>
    <definedName name="mdambthepth10" localSheetId="1">#REF!</definedName>
    <definedName name="mdambthepth10">#REF!</definedName>
    <definedName name="mdambthepth12.2" localSheetId="1">#REF!</definedName>
    <definedName name="mdambthepth12.2">#REF!</definedName>
    <definedName name="mdambthepth13" localSheetId="1">#REF!</definedName>
    <definedName name="mdambthepth13">#REF!</definedName>
    <definedName name="mdambthepth14.5" localSheetId="1">#REF!</definedName>
    <definedName name="mdambthepth14.5">#REF!</definedName>
    <definedName name="mdambthepth15.5" localSheetId="1">#REF!</definedName>
    <definedName name="mdambthepth15.5">#REF!</definedName>
    <definedName name="mdambthepth8.5" localSheetId="1">#REF!</definedName>
    <definedName name="mdambthepth8.5">#REF!</definedName>
    <definedName name="mdamcanh1" localSheetId="1">#REF!</definedName>
    <definedName name="mdamcanh1">#REF!</definedName>
    <definedName name="mdamccdk5.5" localSheetId="1">#REF!</definedName>
    <definedName name="mdamccdk5.5">#REF!</definedName>
    <definedName name="mdamccdk9" localSheetId="1">#REF!</definedName>
    <definedName name="mdamccdk9">#REF!</definedName>
    <definedName name="mdamdatct60" localSheetId="1">#REF!</definedName>
    <definedName name="mdamdatct60">#REF!</definedName>
    <definedName name="mdamdatct80" localSheetId="1">#REF!</definedName>
    <definedName name="mdamdatct80">#REF!</definedName>
    <definedName name="mdamdui0.6" localSheetId="1">#REF!</definedName>
    <definedName name="mdamdui0.6">#REF!</definedName>
    <definedName name="mdamdui0.8" localSheetId="1">#REF!</definedName>
    <definedName name="mdamdui0.8">#REF!</definedName>
    <definedName name="mdamdui1" localSheetId="1">#REF!</definedName>
    <definedName name="mdamdui1">#REF!</definedName>
    <definedName name="mdamdui1.5" localSheetId="1">#REF!</definedName>
    <definedName name="mdamdui1.5">#REF!</definedName>
    <definedName name="mdamdui2.8" localSheetId="1">#REF!</definedName>
    <definedName name="mdamdui2.8">#REF!</definedName>
    <definedName name="mdamrung15" localSheetId="1">#REF!</definedName>
    <definedName name="mdamrung15">#REF!</definedName>
    <definedName name="mdamrung18" localSheetId="1">#REF!</definedName>
    <definedName name="mdamrung18">#REF!</definedName>
    <definedName name="mdamrung8" localSheetId="1">#REF!</definedName>
    <definedName name="mdamrung8">#REF!</definedName>
    <definedName name="mdao1gbh0.15" localSheetId="1">#REF!</definedName>
    <definedName name="mdao1gbh0.15">#REF!</definedName>
    <definedName name="mdao1gbh0.25" localSheetId="1">#REF!</definedName>
    <definedName name="mdao1gbh0.25">#REF!</definedName>
    <definedName name="mdao1gbh0.30" localSheetId="1">#REF!</definedName>
    <definedName name="mdao1gbh0.30">#REF!</definedName>
    <definedName name="mdao1gbh0.35" localSheetId="1">#REF!</definedName>
    <definedName name="mdao1gbh0.35">#REF!</definedName>
    <definedName name="mdao1gbh0.40" localSheetId="1">#REF!</definedName>
    <definedName name="mdao1gbh0.40">#REF!</definedName>
    <definedName name="mdao1gbh0.65" localSheetId="1">#REF!</definedName>
    <definedName name="mdao1gbh0.65">#REF!</definedName>
    <definedName name="mdao1gbh0.75" localSheetId="1">#REF!</definedName>
    <definedName name="mdao1gbh0.75">#REF!</definedName>
    <definedName name="mdao1gbh1.25" localSheetId="1">#REF!</definedName>
    <definedName name="mdao1gbh1.25">#REF!</definedName>
    <definedName name="mdao1gbx0.22" localSheetId="1">#REF!</definedName>
    <definedName name="mdao1gbx0.22">#REF!</definedName>
    <definedName name="mdao1gbx0.25" localSheetId="1">#REF!</definedName>
    <definedName name="mdao1gbx0.25">#REF!</definedName>
    <definedName name="mdao1gbx0.30" localSheetId="1">#REF!</definedName>
    <definedName name="mdao1gbx0.30">#REF!</definedName>
    <definedName name="mdao1gbx0.35" localSheetId="1">#REF!</definedName>
    <definedName name="mdao1gbx0.35">#REF!</definedName>
    <definedName name="mdao1gbx0.40" localSheetId="1">#REF!</definedName>
    <definedName name="mdao1gbx0.40">#REF!</definedName>
    <definedName name="mdao1gbx0.50" localSheetId="1">#REF!</definedName>
    <definedName name="mdao1gbx0.50">#REF!</definedName>
    <definedName name="mdao1gbx0.65" localSheetId="1">#REF!</definedName>
    <definedName name="mdao1gbx0.65">#REF!</definedName>
    <definedName name="mdao1gbx1.00" localSheetId="1">#REF!</definedName>
    <definedName name="mdao1gbx1.00">#REF!</definedName>
    <definedName name="mdao1gbx1.20" localSheetId="1">#REF!</definedName>
    <definedName name="mdao1gbx1.20">#REF!</definedName>
    <definedName name="mdao1gbx1.25" localSheetId="1">#REF!</definedName>
    <definedName name="mdao1gbx1.25">#REF!</definedName>
    <definedName name="mdao1gbx1.60" localSheetId="1">#REF!</definedName>
    <definedName name="mdao1gbx1.60">#REF!</definedName>
    <definedName name="mdao1gbx2.00" localSheetId="1">#REF!</definedName>
    <definedName name="mdao1gbx2.00">#REF!</definedName>
    <definedName name="mdao1gbx2.50" localSheetId="1">#REF!</definedName>
    <definedName name="mdao1gbx2.50">#REF!</definedName>
    <definedName name="mdao1gbx4.00" localSheetId="1">#REF!</definedName>
    <definedName name="mdao1gbx4.00">#REF!</definedName>
    <definedName name="mdao1gbx4.60" localSheetId="1">#REF!</definedName>
    <definedName name="mdao1gbx4.60">#REF!</definedName>
    <definedName name="mdao1gbx5.00" localSheetId="1">#REF!</definedName>
    <definedName name="mdao1gbx5.00">#REF!</definedName>
    <definedName name="me" localSheetId="1">#REF!</definedName>
    <definedName name="me">#REF!</definedName>
    <definedName name="mepcocsau1" localSheetId="1">#REF!</definedName>
    <definedName name="mepcocsau1">#REF!</definedName>
    <definedName name="mepcoctr100" localSheetId="1">#REF!</definedName>
    <definedName name="mepcoctr100">#REF!</definedName>
    <definedName name="mepcoctr60" localSheetId="1">#REF!</definedName>
    <definedName name="mepcoctr60">#REF!</definedName>
    <definedName name="MG_A" localSheetId="1">#REF!</definedName>
    <definedName name="MG_A">#REF!</definedName>
    <definedName name="mhan1chieu40" localSheetId="1">#REF!</definedName>
    <definedName name="mhan1chieu40">#REF!</definedName>
    <definedName name="mhan1chieu50" localSheetId="1">#REF!</definedName>
    <definedName name="mhan1chieu50">#REF!</definedName>
    <definedName name="mhancatnuoc124" localSheetId="1">#REF!</definedName>
    <definedName name="mhancatnuoc124">#REF!</definedName>
    <definedName name="mhand10.2" localSheetId="1">#REF!</definedName>
    <definedName name="mhand10.2">#REF!</definedName>
    <definedName name="mhand27.5" localSheetId="1">#REF!</definedName>
    <definedName name="mhand27.5">#REF!</definedName>
    <definedName name="mhand4" localSheetId="1">#REF!</definedName>
    <definedName name="mhand4">#REF!</definedName>
    <definedName name="mhanhoi1000" localSheetId="1">#REF!</definedName>
    <definedName name="mhanhoi1000">#REF!</definedName>
    <definedName name="mhanhoi2000" localSheetId="1">#REF!</definedName>
    <definedName name="mhanhoi2000">#REF!</definedName>
    <definedName name="mhanxang20" localSheetId="1">#REF!</definedName>
    <definedName name="mhanxang20">#REF!</definedName>
    <definedName name="mhanxang9" localSheetId="1">#REF!</definedName>
    <definedName name="mhanxang9">#REF!</definedName>
    <definedName name="mhanxchieu23" localSheetId="1">#REF!</definedName>
    <definedName name="mhanxchieu23">#REF!</definedName>
    <definedName name="mhanxchieu29.2" localSheetId="1">#REF!</definedName>
    <definedName name="mhanxchieu29.2">#REF!</definedName>
    <definedName name="mhanxchieu33.5" localSheetId="1">#REF!</definedName>
    <definedName name="mhanxchieu33.5">#REF!</definedName>
    <definedName name="mkcnGPS15" localSheetId="1">#REF!</definedName>
    <definedName name="mkcnGPS15">#REF!</definedName>
    <definedName name="mkcnTRC15" localSheetId="1">#REF!</definedName>
    <definedName name="mkcnTRC15">#REF!</definedName>
    <definedName name="mkcnVRM" localSheetId="1">#REF!</definedName>
    <definedName name="mkcnVRM">#REF!</definedName>
    <definedName name="mkeobh165" localSheetId="1">#REF!</definedName>
    <definedName name="mkeobh165">#REF!</definedName>
    <definedName name="mkeobh215" localSheetId="1">#REF!</definedName>
    <definedName name="mkeobh215">#REF!</definedName>
    <definedName name="mkeobh28" localSheetId="1">#REF!</definedName>
    <definedName name="mkeobh28">#REF!</definedName>
    <definedName name="mkeobh40" localSheetId="1">#REF!</definedName>
    <definedName name="mkeobh40">#REF!</definedName>
    <definedName name="mkeobh50" localSheetId="1">#REF!</definedName>
    <definedName name="mkeobh50">#REF!</definedName>
    <definedName name="mkeobh55" localSheetId="1">#REF!</definedName>
    <definedName name="mkeobh55">#REF!</definedName>
    <definedName name="mkeobh60" localSheetId="1">#REF!</definedName>
    <definedName name="mkeobh60">#REF!</definedName>
    <definedName name="mkeobh80" localSheetId="1">#REF!</definedName>
    <definedName name="mkeobh80">#REF!</definedName>
    <definedName name="mkeobx108" localSheetId="1">#REF!</definedName>
    <definedName name="mkeobx108">#REF!</definedName>
    <definedName name="mkeobx130" localSheetId="1">#REF!</definedName>
    <definedName name="mkeobx130">#REF!</definedName>
    <definedName name="mkeobx45" localSheetId="1">#REF!</definedName>
    <definedName name="mkeobx45">#REF!</definedName>
    <definedName name="mkeobx54" localSheetId="1">#REF!</definedName>
    <definedName name="mkeobx54">#REF!</definedName>
    <definedName name="mkeobx60" localSheetId="1">#REF!</definedName>
    <definedName name="mkeobx60">#REF!</definedName>
    <definedName name="mkeobx75" localSheetId="1">#REF!</definedName>
    <definedName name="mkeobx75">#REF!</definedName>
    <definedName name="mkhoanbttay24" localSheetId="1">#REF!</definedName>
    <definedName name="mkhoanbttay24">#REF!</definedName>
    <definedName name="mkhoanbttay30" localSheetId="1">#REF!</definedName>
    <definedName name="mkhoanbttay30">#REF!</definedName>
    <definedName name="mkhoanbttay38" localSheetId="1">#REF!</definedName>
    <definedName name="mkhoanbttay38">#REF!</definedName>
    <definedName name="mkhoanbttay40" localSheetId="1">#REF!</definedName>
    <definedName name="mkhoanbttay40">#REF!</definedName>
    <definedName name="mkhoandatay30" localSheetId="1">#REF!</definedName>
    <definedName name="mkhoandatay30">#REF!</definedName>
    <definedName name="mkhoandatay42" localSheetId="1">#REF!</definedName>
    <definedName name="mkhoandatay42">#REF!</definedName>
    <definedName name="mkhoandung4.5" localSheetId="1">#REF!</definedName>
    <definedName name="mkhoandung4.5">#REF!</definedName>
    <definedName name="mkhoansattay13" localSheetId="1">#REF!</definedName>
    <definedName name="mkhoansattay13">#REF!</definedName>
    <definedName name="mkhoanxoayth110" localSheetId="1">#REF!</definedName>
    <definedName name="mkhoanxoayth110">#REF!</definedName>
    <definedName name="mkhoanxoayth95" localSheetId="1">#REF!</definedName>
    <definedName name="mkhoanxoayth95">#REF!</definedName>
    <definedName name="mkichck18" localSheetId="1">#REF!</definedName>
    <definedName name="mkichck18">#REF!</definedName>
    <definedName name="mkichck250" localSheetId="1">#REF!</definedName>
    <definedName name="mkichck250">#REF!</definedName>
    <definedName name="mkichday60" localSheetId="1">#REF!</definedName>
    <definedName name="mkichday60">#REF!</definedName>
    <definedName name="mkichnang100" localSheetId="1">#REF!</definedName>
    <definedName name="mkichnang100">#REF!</definedName>
    <definedName name="mkichnang250" localSheetId="1">#REF!</definedName>
    <definedName name="mkichnang250">#REF!</definedName>
    <definedName name="mkichnang500" localSheetId="1">#REF!</definedName>
    <definedName name="mkichnang500">#REF!</definedName>
    <definedName name="mluoncap15" localSheetId="1">#REF!</definedName>
    <definedName name="mluoncap15">#REF!</definedName>
    <definedName name="mmai2.7" localSheetId="1">#REF!</definedName>
    <definedName name="mmai2.7">#REF!</definedName>
    <definedName name="mnenkhid102" localSheetId="1">#REF!</definedName>
    <definedName name="mnenkhid102">#REF!</definedName>
    <definedName name="mnenkhid120" localSheetId="1">#REF!</definedName>
    <definedName name="mnenkhid120">#REF!</definedName>
    <definedName name="mnenkhid1200" localSheetId="1">#REF!</definedName>
    <definedName name="mnenkhid1200">#REF!</definedName>
    <definedName name="mnenkhid200" localSheetId="1">#REF!</definedName>
    <definedName name="mnenkhid200">#REF!</definedName>
    <definedName name="mnenkhid240" localSheetId="1">#REF!</definedName>
    <definedName name="mnenkhid240">#REF!</definedName>
    <definedName name="mnenkhid300" localSheetId="1">#REF!</definedName>
    <definedName name="mnenkhid300">#REF!</definedName>
    <definedName name="mnenkhid360" localSheetId="1">#REF!</definedName>
    <definedName name="mnenkhid360">#REF!</definedName>
    <definedName name="mnenkhid5.5" localSheetId="1">#REF!</definedName>
    <definedName name="mnenkhid5.5">#REF!</definedName>
    <definedName name="mnenkhid540" localSheetId="1">#REF!</definedName>
    <definedName name="mnenkhid540">#REF!</definedName>
    <definedName name="mnenkhid600" localSheetId="1">#REF!</definedName>
    <definedName name="mnenkhid600">#REF!</definedName>
    <definedName name="mnenkhid660" localSheetId="1">#REF!</definedName>
    <definedName name="mnenkhid660">#REF!</definedName>
    <definedName name="mnenkhid75" localSheetId="1">#REF!</definedName>
    <definedName name="mnenkhid75">#REF!</definedName>
    <definedName name="mnenkhidien10" localSheetId="1">#REF!</definedName>
    <definedName name="mnenkhidien10">#REF!</definedName>
    <definedName name="mnenkhidien150" localSheetId="1">#REF!</definedName>
    <definedName name="mnenkhidien150">#REF!</definedName>
    <definedName name="mnenkhidien216" localSheetId="1">#REF!</definedName>
    <definedName name="mnenkhidien216">#REF!</definedName>
    <definedName name="mnenkhidien22" localSheetId="1">#REF!</definedName>
    <definedName name="mnenkhidien22">#REF!</definedName>
    <definedName name="mnenkhidien270" localSheetId="1">#REF!</definedName>
    <definedName name="mnenkhidien270">#REF!</definedName>
    <definedName name="mnenkhidien30" localSheetId="1">#REF!</definedName>
    <definedName name="mnenkhidien30">#REF!</definedName>
    <definedName name="mnenkhidien300" localSheetId="1">#REF!</definedName>
    <definedName name="mnenkhidien300">#REF!</definedName>
    <definedName name="mnenkhidien5" localSheetId="1">#REF!</definedName>
    <definedName name="mnenkhidien5">#REF!</definedName>
    <definedName name="mnenkhidien56" localSheetId="1">#REF!</definedName>
    <definedName name="mnenkhidien56">#REF!</definedName>
    <definedName name="mnenkhidien600" localSheetId="1">#REF!</definedName>
    <definedName name="mnenkhidien600">#REF!</definedName>
    <definedName name="mnenkhixang11" localSheetId="1">#REF!</definedName>
    <definedName name="mnenkhixang11">#REF!</definedName>
    <definedName name="mnenkhixang120" localSheetId="1">#REF!</definedName>
    <definedName name="mnenkhixang120">#REF!</definedName>
    <definedName name="mnenkhixang200" localSheetId="1">#REF!</definedName>
    <definedName name="mnenkhixang200">#REF!</definedName>
    <definedName name="mnenkhixang25" localSheetId="1">#REF!</definedName>
    <definedName name="mnenkhixang25">#REF!</definedName>
    <definedName name="mnenkhixang3" localSheetId="1">#REF!</definedName>
    <definedName name="mnenkhixang3">#REF!</definedName>
    <definedName name="mnenkhixang300" localSheetId="1">#REF!</definedName>
    <definedName name="mnenkhixang300">#REF!</definedName>
    <definedName name="mnenkhixang40" localSheetId="1">#REF!</definedName>
    <definedName name="mnenkhixang40">#REF!</definedName>
    <definedName name="mnenkhixang600" localSheetId="1">#REF!</definedName>
    <definedName name="mnenkhixang600">#REF!</definedName>
    <definedName name="mnghiendad25" localSheetId="1">#REF!</definedName>
    <definedName name="mnghiendad25">#REF!</definedName>
    <definedName name="mnghiendadd20" localSheetId="1">#REF!</definedName>
    <definedName name="mnghiendadd20">#REF!</definedName>
    <definedName name="mnghiendadd6" localSheetId="1">#REF!</definedName>
    <definedName name="mnghiendadd6">#REF!</definedName>
    <definedName name="mnghiendatho14" localSheetId="1">#REF!</definedName>
    <definedName name="mnghiendatho14">#REF!</definedName>
    <definedName name="mnghiendatho200" localSheetId="1">#REF!</definedName>
    <definedName name="mnghiendatho200">#REF!</definedName>
    <definedName name="mnhogcaydk100" localSheetId="1">#REF!</definedName>
    <definedName name="mnhogcaydk100">#REF!</definedName>
    <definedName name="mnhogcaydk54" localSheetId="1">#REF!</definedName>
    <definedName name="mnhogcaydk54">#REF!</definedName>
    <definedName name="mnhogcaydk75" localSheetId="1">#REF!</definedName>
    <definedName name="mnhogcaydk75">#REF!</definedName>
    <definedName name="morita" localSheetId="1">#REF!</definedName>
    <definedName name="morita">#REF!</definedName>
    <definedName name="moritavn" localSheetId="1">#REF!</definedName>
    <definedName name="moritavn">#REF!</definedName>
    <definedName name="motodk150" localSheetId="1">#REF!</definedName>
    <definedName name="motodk150">#REF!</definedName>
    <definedName name="motodk180" localSheetId="1">#REF!</definedName>
    <definedName name="motodk180">#REF!</definedName>
    <definedName name="motodk200" localSheetId="1">#REF!</definedName>
    <definedName name="motodk200">#REF!</definedName>
    <definedName name="motodk240" localSheetId="1">#REF!</definedName>
    <definedName name="motodk240">#REF!</definedName>
    <definedName name="motodk255" localSheetId="1">#REF!</definedName>
    <definedName name="motodk255">#REF!</definedName>
    <definedName name="motodk272" localSheetId="1">#REF!</definedName>
    <definedName name="motodk272">#REF!</definedName>
    <definedName name="motothung10" localSheetId="1">#REF!</definedName>
    <definedName name="motothung10">#REF!</definedName>
    <definedName name="motothung12" localSheetId="1">#REF!</definedName>
    <definedName name="motothung12">#REF!</definedName>
    <definedName name="motothung12.5" localSheetId="1">#REF!</definedName>
    <definedName name="motothung12.5">#REF!</definedName>
    <definedName name="motothung2" localSheetId="1">#REF!</definedName>
    <definedName name="motothung2">#REF!</definedName>
    <definedName name="motothung2.5" localSheetId="1">#REF!</definedName>
    <definedName name="motothung2.5">#REF!</definedName>
    <definedName name="motothung20" localSheetId="1">#REF!</definedName>
    <definedName name="motothung20">#REF!</definedName>
    <definedName name="motothung4" localSheetId="1">#REF!</definedName>
    <definedName name="motothung4">#REF!</definedName>
    <definedName name="motothung5" localSheetId="1">#REF!</definedName>
    <definedName name="motothung5">#REF!</definedName>
    <definedName name="motothung6" localSheetId="1">#REF!</definedName>
    <definedName name="motothung6">#REF!</definedName>
    <definedName name="motothung7" localSheetId="1">#REF!</definedName>
    <definedName name="motothung7">#REF!</definedName>
    <definedName name="mototnuoc4" localSheetId="1">#REF!</definedName>
    <definedName name="mototnuoc4">#REF!</definedName>
    <definedName name="mototnuoc5" localSheetId="1">#REF!</definedName>
    <definedName name="mototnuoc5">#REF!</definedName>
    <definedName name="mototnuoc6" localSheetId="1">#REF!</definedName>
    <definedName name="mototnuoc6">#REF!</definedName>
    <definedName name="mototnuoc7" localSheetId="1">#REF!</definedName>
    <definedName name="mototnuoc7">#REF!</definedName>
    <definedName name="mototudo10" localSheetId="1">#REF!</definedName>
    <definedName name="mototudo10">#REF!</definedName>
    <definedName name="mototudo12" localSheetId="1">#REF!</definedName>
    <definedName name="mototudo12">#REF!</definedName>
    <definedName name="mototudo15" localSheetId="1">#REF!</definedName>
    <definedName name="mototudo15">#REF!</definedName>
    <definedName name="mototudo2.5" localSheetId="1">#REF!</definedName>
    <definedName name="mototudo2.5">#REF!</definedName>
    <definedName name="mototudo20" localSheetId="1">#REF!</definedName>
    <definedName name="mototudo20">#REF!</definedName>
    <definedName name="mototudo25" localSheetId="1">#REF!</definedName>
    <definedName name="mototudo25">#REF!</definedName>
    <definedName name="mototudo27" localSheetId="1">#REF!</definedName>
    <definedName name="mototudo27">#REF!</definedName>
    <definedName name="mototudo3.5" localSheetId="1">#REF!</definedName>
    <definedName name="mototudo3.5">#REF!</definedName>
    <definedName name="mototudo4" localSheetId="1">#REF!</definedName>
    <definedName name="mototudo4">#REF!</definedName>
    <definedName name="mototudo5" localSheetId="1">#REF!</definedName>
    <definedName name="mototudo5">#REF!</definedName>
    <definedName name="mototudo6" localSheetId="1">#REF!</definedName>
    <definedName name="mototudo6">#REF!</definedName>
    <definedName name="mototudo7" localSheetId="1">#REF!</definedName>
    <definedName name="mototudo7">#REF!</definedName>
    <definedName name="mototudo9" localSheetId="1">#REF!</definedName>
    <definedName name="mototudo9">#REF!</definedName>
    <definedName name="motovcbt6" localSheetId="1">#REF!</definedName>
    <definedName name="motovcbt6">#REF!</definedName>
    <definedName name="mpha250" localSheetId="1">#REF!</definedName>
    <definedName name="mpha250">#REF!</definedName>
    <definedName name="mphaothep10" localSheetId="1">#REF!</definedName>
    <definedName name="mphaothep10">#REF!</definedName>
    <definedName name="mphaothep15" localSheetId="1">#REF!</definedName>
    <definedName name="mphaothep15">#REF!</definedName>
    <definedName name="mphatdienld10" localSheetId="1">#REF!</definedName>
    <definedName name="mphatdienld10">#REF!</definedName>
    <definedName name="mphatdienld112" localSheetId="1">#REF!</definedName>
    <definedName name="mphatdienld112">#REF!</definedName>
    <definedName name="mphatdienld122" localSheetId="1">#REF!</definedName>
    <definedName name="mphatdienld122">#REF!</definedName>
    <definedName name="mphatdienld15" localSheetId="1">#REF!</definedName>
    <definedName name="mphatdienld15">#REF!</definedName>
    <definedName name="mphatdienld20" localSheetId="1">#REF!</definedName>
    <definedName name="mphatdienld20">#REF!</definedName>
    <definedName name="mphatdienld25" localSheetId="1">#REF!</definedName>
    <definedName name="mphatdienld25">#REF!</definedName>
    <definedName name="mphatdienld30" localSheetId="1">#REF!</definedName>
    <definedName name="mphatdienld30">#REF!</definedName>
    <definedName name="mphatdienld38" localSheetId="1">#REF!</definedName>
    <definedName name="mphatdienld38">#REF!</definedName>
    <definedName name="mphatdienld45" localSheetId="1">#REF!</definedName>
    <definedName name="mphatdienld45">#REF!</definedName>
    <definedName name="mphatdienld5.2" localSheetId="1">#REF!</definedName>
    <definedName name="mphatdienld5.2">#REF!</definedName>
    <definedName name="mphatdienld50" localSheetId="1">#REF!</definedName>
    <definedName name="mphatdienld50">#REF!</definedName>
    <definedName name="mphatdienld60" localSheetId="1">#REF!</definedName>
    <definedName name="mphatdienld60">#REF!</definedName>
    <definedName name="mphatdienld75" localSheetId="1">#REF!</definedName>
    <definedName name="mphatdienld75">#REF!</definedName>
    <definedName name="mphatdienld8" localSheetId="1">#REF!</definedName>
    <definedName name="mphatdienld8">#REF!</definedName>
    <definedName name="mphunson400" localSheetId="1">#REF!</definedName>
    <definedName name="mphunson400">#REF!</definedName>
    <definedName name="mphunvua2" localSheetId="1">#REF!</definedName>
    <definedName name="mphunvua2">#REF!</definedName>
    <definedName name="mphunvua4" localSheetId="1">#REF!</definedName>
    <definedName name="mphunvua4">#REF!</definedName>
    <definedName name="mraibtsp500" localSheetId="1">#REF!</definedName>
    <definedName name="mraibtsp500">#REF!</definedName>
    <definedName name="mraintn100" localSheetId="1">#REF!</definedName>
    <definedName name="mraintn100">#REF!</definedName>
    <definedName name="mraintn65" localSheetId="1">#REF!</definedName>
    <definedName name="mraintn65">#REF!</definedName>
    <definedName name="mromooc14" localSheetId="1">#REF!</definedName>
    <definedName name="mromooc14">#REF!</definedName>
    <definedName name="mromooc15" localSheetId="1">#REF!</definedName>
    <definedName name="mromooc15">#REF!</definedName>
    <definedName name="mromooc2" localSheetId="1">#REF!</definedName>
    <definedName name="mromooc2">#REF!</definedName>
    <definedName name="mromooc21" localSheetId="1">#REF!</definedName>
    <definedName name="mromooc21">#REF!</definedName>
    <definedName name="mromooc4" localSheetId="1">#REF!</definedName>
    <definedName name="mromooc4">#REF!</definedName>
    <definedName name="mromooc7.5" localSheetId="1">#REF!</definedName>
    <definedName name="mromooc7.5">#REF!</definedName>
    <definedName name="msangbentontie1" localSheetId="1">#REF!</definedName>
    <definedName name="msangbentontie1">#REF!</definedName>
    <definedName name="msangruada11" localSheetId="1">#REF!</definedName>
    <definedName name="msangruada11">#REF!</definedName>
    <definedName name="msangruada35" localSheetId="1">#REF!</definedName>
    <definedName name="msangruada35">#REF!</definedName>
    <definedName name="msangruada45" localSheetId="1">#REF!</definedName>
    <definedName name="msangruada45">#REF!</definedName>
    <definedName name="msanth108" localSheetId="1">#REF!</definedName>
    <definedName name="msanth108">#REF!</definedName>
    <definedName name="msanth180" localSheetId="1">#REF!</definedName>
    <definedName name="msanth180">#REF!</definedName>
    <definedName name="msanth250" localSheetId="1">#REF!</definedName>
    <definedName name="msanth250">#REF!</definedName>
    <definedName name="msanth54" localSheetId="1">#REF!</definedName>
    <definedName name="msanth54">#REF!</definedName>
    <definedName name="msanth90" localSheetId="1">#REF!</definedName>
    <definedName name="msanth90">#REF!</definedName>
    <definedName name="mtaukeo150" localSheetId="1">#REF!</definedName>
    <definedName name="mtaukeo150">#REF!</definedName>
    <definedName name="mtaukeo360" localSheetId="1">#REF!</definedName>
    <definedName name="mtaukeo360">#REF!</definedName>
    <definedName name="mtaukeo600" localSheetId="1">#REF!</definedName>
    <definedName name="mtaukeo600">#REF!</definedName>
    <definedName name="mtbipvlan150" localSheetId="1">#REF!</definedName>
    <definedName name="mtbipvlan150">#REF!</definedName>
    <definedName name="mthungcapdkbx2.5" localSheetId="1">#REF!</definedName>
    <definedName name="mthungcapdkbx2.5">#REF!</definedName>
    <definedName name="mthungcapdkbx2.75" localSheetId="1">#REF!</definedName>
    <definedName name="mthungcapdkbx2.75">#REF!</definedName>
    <definedName name="mthungcapdkbx3" localSheetId="1">#REF!</definedName>
    <definedName name="mthungcapdkbx3">#REF!</definedName>
    <definedName name="mthungcapdkbx4.5" localSheetId="1">#REF!</definedName>
    <definedName name="mthungcapdkbx4.5">#REF!</definedName>
    <definedName name="mthungcapdkbx5" localSheetId="1">#REF!</definedName>
    <definedName name="mthungcapdkbx5">#REF!</definedName>
    <definedName name="mthungcapdkbx8" localSheetId="1">#REF!</definedName>
    <definedName name="mthungcapdkbx8">#REF!</definedName>
    <definedName name="mthungcapdkbx9" localSheetId="1">#REF!</definedName>
    <definedName name="mthungcapdkbx9">#REF!</definedName>
    <definedName name="mtien4.5" localSheetId="1">#REF!</definedName>
    <definedName name="mtien4.5">#REF!</definedName>
    <definedName name="mtoidien0.5" localSheetId="1">#REF!</definedName>
    <definedName name="mtoidien0.5">#REF!</definedName>
    <definedName name="mtoidien1" localSheetId="1">#REF!</definedName>
    <definedName name="mtoidien1">#REF!</definedName>
    <definedName name="mtoidien1.5" localSheetId="1">#REF!</definedName>
    <definedName name="mtoidien1.5">#REF!</definedName>
    <definedName name="mtoidien2" localSheetId="1">#REF!</definedName>
    <definedName name="mtoidien2">#REF!</definedName>
    <definedName name="mtoidien2.5" localSheetId="1">#REF!</definedName>
    <definedName name="mtoidien2.5">#REF!</definedName>
    <definedName name="mtoidien3" localSheetId="1">#REF!</definedName>
    <definedName name="mtoidien3">#REF!</definedName>
    <definedName name="mtoidien4" localSheetId="1">#REF!</definedName>
    <definedName name="mtoidien4">#REF!</definedName>
    <definedName name="mtoidien5" localSheetId="1">#REF!</definedName>
    <definedName name="mtoidien5">#REF!</definedName>
    <definedName name="mtrambomdau40" localSheetId="1">#REF!</definedName>
    <definedName name="mtrambomdau40">#REF!</definedName>
    <definedName name="mtrambomdau50" localSheetId="1">#REF!</definedName>
    <definedName name="mtrambomdau50">#REF!</definedName>
    <definedName name="mtramtronbt20" localSheetId="1">#REF!</definedName>
    <definedName name="mtramtronbt20">#REF!</definedName>
    <definedName name="mtramtronbt22" localSheetId="1">#REF!</definedName>
    <definedName name="mtramtronbt22">#REF!</definedName>
    <definedName name="mtramtronbt30" localSheetId="1">#REF!</definedName>
    <definedName name="mtramtronbt30">#REF!</definedName>
    <definedName name="mtramtronbt60" localSheetId="1">#REF!</definedName>
    <definedName name="mtramtronbt60">#REF!</definedName>
    <definedName name="mtramtronbtn25" localSheetId="1">#REF!</definedName>
    <definedName name="mtramtronbtn25">#REF!</definedName>
    <definedName name="mtramtronbtn30" localSheetId="1">#REF!</definedName>
    <definedName name="mtramtronbtn30">#REF!</definedName>
    <definedName name="mtramtronbtn40" localSheetId="1">#REF!</definedName>
    <definedName name="mtramtronbtn40">#REF!</definedName>
    <definedName name="mtramtronbtn50" localSheetId="1">#REF!</definedName>
    <definedName name="mtramtronbtn50">#REF!</definedName>
    <definedName name="mtramtronbtn60" localSheetId="1">#REF!</definedName>
    <definedName name="mtramtronbtn60">#REF!</definedName>
    <definedName name="mtramtronbtn80" localSheetId="1">#REF!</definedName>
    <definedName name="mtramtronbtn80">#REF!</definedName>
    <definedName name="mtronbentonite1" localSheetId="1">#REF!</definedName>
    <definedName name="mtronbentonite1">#REF!</definedName>
    <definedName name="mtronbt100" localSheetId="1">#REF!</definedName>
    <definedName name="mtronbt100">#REF!</definedName>
    <definedName name="mtronbt1150" localSheetId="1">#REF!</definedName>
    <definedName name="mtronbt1150">#REF!</definedName>
    <definedName name="mtronbt150" localSheetId="1">#REF!</definedName>
    <definedName name="mtronbt150">#REF!</definedName>
    <definedName name="mtronbt1600" localSheetId="1">#REF!</definedName>
    <definedName name="mtronbt1600">#REF!</definedName>
    <definedName name="mtronbt200" localSheetId="1">#REF!</definedName>
    <definedName name="mtronbt200">#REF!</definedName>
    <definedName name="mtronbt250" localSheetId="1">#REF!</definedName>
    <definedName name="mtronbt250">#REF!</definedName>
    <definedName name="mtronbt425" localSheetId="1">#REF!</definedName>
    <definedName name="mtronbt425">#REF!</definedName>
    <definedName name="mtronbt500" localSheetId="1">#REF!</definedName>
    <definedName name="mtronbt500">#REF!</definedName>
    <definedName name="mtronbt800" localSheetId="1">#REF!</definedName>
    <definedName name="mtronbt800">#REF!</definedName>
    <definedName name="mtronvua110" localSheetId="1">#REF!</definedName>
    <definedName name="mtronvua110">#REF!</definedName>
    <definedName name="mtronvua150" localSheetId="1">#REF!</definedName>
    <definedName name="mtronvua150">#REF!</definedName>
    <definedName name="mtronvua200" localSheetId="1">#REF!</definedName>
    <definedName name="mtronvua200">#REF!</definedName>
    <definedName name="mtronvua250" localSheetId="1">#REF!</definedName>
    <definedName name="mtronvua250">#REF!</definedName>
    <definedName name="mtronvua325" localSheetId="1">#REF!</definedName>
    <definedName name="mtronvua325">#REF!</definedName>
    <definedName name="mtronvua80" localSheetId="1">#REF!</definedName>
    <definedName name="mtronvua80">#REF!</definedName>
    <definedName name="muonong2.8" localSheetId="1">#REF!</definedName>
    <definedName name="muonong2.8">#REF!</definedName>
    <definedName name="mvanthang0.3" localSheetId="1">#REF!</definedName>
    <definedName name="mvanthang0.3">#REF!</definedName>
    <definedName name="mvanthang0.5" localSheetId="1">#REF!</definedName>
    <definedName name="mvanthang0.5">#REF!</definedName>
    <definedName name="mvanthang2" localSheetId="1">#REF!</definedName>
    <definedName name="mvanthang2">#REF!</definedName>
    <definedName name="mxebombt90" localSheetId="1">#REF!</definedName>
    <definedName name="mxebombt90">#REF!</definedName>
    <definedName name="mxenanghang1.5" localSheetId="1">#REF!</definedName>
    <definedName name="mxenanghang1.5">#REF!</definedName>
    <definedName name="mxenanghang12" localSheetId="1">#REF!</definedName>
    <definedName name="mxenanghang12">#REF!</definedName>
    <definedName name="mxenanghang3" localSheetId="1">#REF!</definedName>
    <definedName name="mxenanghang3">#REF!</definedName>
    <definedName name="mxenanghang3.2" localSheetId="1">#REF!</definedName>
    <definedName name="mxenanghang3.2">#REF!</definedName>
    <definedName name="mxenanghang3.5" localSheetId="1">#REF!</definedName>
    <definedName name="mxenanghang3.5">#REF!</definedName>
    <definedName name="mxenanghang5" localSheetId="1">#REF!</definedName>
    <definedName name="mxenanghang5">#REF!</definedName>
    <definedName name="mxetuoinhua190" localSheetId="1">#REF!</definedName>
    <definedName name="mxetuoinhua190">#REF!</definedName>
    <definedName name="mxuclat0.40" localSheetId="1">#REF!</definedName>
    <definedName name="mxuclat0.40">#REF!</definedName>
    <definedName name="mxuclat1.00" localSheetId="1">#REF!</definedName>
    <definedName name="mxuclat1.00">#REF!</definedName>
    <definedName name="mxuclat1.65" localSheetId="1">#REF!</definedName>
    <definedName name="mxuclat1.65">#REF!</definedName>
    <definedName name="mxuclat2.00" localSheetId="1">#REF!</definedName>
    <definedName name="mxuclat2.00">#REF!</definedName>
    <definedName name="mxuclat2.80" localSheetId="1">#REF!</definedName>
    <definedName name="mxuclat2.80">#REF!</definedName>
    <definedName name="myle" localSheetId="1">#REF!</definedName>
    <definedName name="myle">#REF!</definedName>
    <definedName name="n" localSheetId="1" hidden="1">#REF!</definedName>
    <definedName name="n" hidden="1">#REF!</definedName>
    <definedName name="nc" localSheetId="1">#REF!</definedName>
    <definedName name="nc">#REF!</definedName>
    <definedName name="ncong" localSheetId="1">#REF!</definedName>
    <definedName name="ncong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ot" localSheetId="1">#REF!</definedName>
    <definedName name="NHot">#REF!</definedName>
    <definedName name="No" localSheetId="1">#REF!</definedName>
    <definedName name="No">#REF!</definedName>
    <definedName name="odaki" localSheetId="1">#REF!</definedName>
    <definedName name="odaki">#REF!</definedName>
    <definedName name="OLE_LINK1" localSheetId="7">'Trends file-6-Ops'!#REF!</definedName>
    <definedName name="ONE" localSheetId="1">#REF!</definedName>
    <definedName name="ONE" localSheetId="2">'[1]Sch. 1'!$Q$26</definedName>
    <definedName name="ONE" localSheetId="3">'[1]Sch. 1'!$Q$26</definedName>
    <definedName name="ONE" localSheetId="4">'[1]Sch. 1'!$Q$26</definedName>
    <definedName name="ONE">#REF!</definedName>
    <definedName name="ophom" localSheetId="1">#REF!</definedName>
    <definedName name="ophom">#REF!</definedName>
    <definedName name="P7b" localSheetId="1">#REF!</definedName>
    <definedName name="P7b">#REF!</definedName>
    <definedName name="PA" localSheetId="1">#REF!</definedName>
    <definedName name="PA">#REF!</definedName>
    <definedName name="_xlnm.Print_Area" localSheetId="0">Cover!$A$1:$M$25</definedName>
    <definedName name="_xlnm.Print_Area" localSheetId="1">#REF!</definedName>
    <definedName name="_xlnm.Print_Area" localSheetId="2">'Trends file-1'!$A$1:$H$88</definedName>
    <definedName name="_xlnm.Print_Area" localSheetId="3">'Trends file-2 '!$A$1:$H$69</definedName>
    <definedName name="_xlnm.Print_Area" localSheetId="4">'Trends file-3'!$A$1:$G$78</definedName>
    <definedName name="_xlnm.Print_Area" localSheetId="5">'Trends file-4'!$A$1:$H$177</definedName>
    <definedName name="_xlnm.Print_Area" localSheetId="6">'Trends file-5-SCH'!$A$1:$H$109</definedName>
    <definedName name="_xlnm.Print_Area" localSheetId="7">'Trends file-6-Ops'!$A$1:$H$120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tdg_cong" localSheetId="1">#REF!</definedName>
    <definedName name="ptdg_cong">#REF!</definedName>
    <definedName name="ptdg_duong" localSheetId="1">#REF!</definedName>
    <definedName name="ptdg_duong">#REF!</definedName>
    <definedName name="PWHT" localSheetId="1">#REF!</definedName>
    <definedName name="PWHT">#REF!</definedName>
    <definedName name="qtdm" localSheetId="1">#REF!</definedName>
    <definedName name="qtdm">#REF!</definedName>
    <definedName name="rate" localSheetId="1">#REF!</definedName>
    <definedName name="rate" localSheetId="2">'[1]Sch. 1'!$A$40</definedName>
    <definedName name="rate" localSheetId="3">'[1]Sch. 1'!$A$40</definedName>
    <definedName name="rate" localSheetId="4">'[1]Sch. 1'!$A$40</definedName>
    <definedName name="rate">#REF!</definedName>
    <definedName name="rate1" localSheetId="1">#REF!</definedName>
    <definedName name="rate1" localSheetId="2">'[1]Sch. 1'!$A$41</definedName>
    <definedName name="rate1" localSheetId="3">'[1]Sch. 1'!$A$41</definedName>
    <definedName name="rate1" localSheetId="4">'[1]Sch. 1'!$A$41</definedName>
    <definedName name="rate1">#REF!</definedName>
    <definedName name="RATES" localSheetId="1">#REF!</definedName>
    <definedName name="RATES">#REF!</definedName>
    <definedName name="RED_RIVER_BRIDGE__THANH_TRI_BRIDGE__CONSTRUCTION_PROJECT" localSheetId="1">#REF!</definedName>
    <definedName name="RED_RIVER_BRIDGE__THANH_TRI_BRIDGE__CONSTRUCTION_PROJECT">#REF!</definedName>
    <definedName name="REO" localSheetId="1">#REF!</definedName>
    <definedName name="REO">#REF!</definedName>
    <definedName name="RT" localSheetId="1">#REF!</definedName>
    <definedName name="RT">#REF!</definedName>
    <definedName name="satu" localSheetId="1">#REF!</definedName>
    <definedName name="satu">#REF!</definedName>
    <definedName name="Sheet1" localSheetId="1">#REF!</definedName>
    <definedName name="Sheet1">#REF!</definedName>
    <definedName name="sho" localSheetId="1">#REF!</definedName>
    <definedName name="sho">#REF!</definedName>
    <definedName name="SORT" localSheetId="1">#REF!</definedName>
    <definedName name="SORT">#REF!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STR" localSheetId="1">#REF!</definedName>
    <definedName name="SSTR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UMMARY" localSheetId="1">#REF!</definedName>
    <definedName name="SUMMARY">#REF!</definedName>
    <definedName name="TaxTV">10%</definedName>
    <definedName name="TaxXL">5%</definedName>
    <definedName name="TBA" localSheetId="1">#REF!</definedName>
    <definedName name="TBA">#REF!</definedName>
    <definedName name="tdia" localSheetId="1">#REF!</definedName>
    <definedName name="tdia">#REF!</definedName>
    <definedName name="tdt" localSheetId="1">#REF!</definedName>
    <definedName name="tdt">#REF!</definedName>
    <definedName name="ten" localSheetId="1">#REF!</definedName>
    <definedName name="ten">#REF!</definedName>
    <definedName name="thdt" localSheetId="1">#REF!</definedName>
    <definedName name="thdt">#REF!</definedName>
    <definedName name="thue">6</definedName>
    <definedName name="Tien" localSheetId="1">#REF!</definedName>
    <definedName name="Tien">#REF!</definedName>
    <definedName name="Tim_lan_xuat_hien" localSheetId="1">#REF!</definedName>
    <definedName name="Tim_lan_xuat_hien">#REF!</definedName>
    <definedName name="tim_xuat_hien" localSheetId="1">#REF!</definedName>
    <definedName name="tim_xuat_hien">#REF!</definedName>
    <definedName name="tld" localSheetId="1">#REF!</definedName>
    <definedName name="tld">#REF!</definedName>
    <definedName name="tly" localSheetId="1">#REF!</definedName>
    <definedName name="tly">#REF!</definedName>
    <definedName name="tn" localSheetId="1">#REF!</definedName>
    <definedName name="tn">#REF!</definedName>
    <definedName name="Tong" localSheetId="1">#REF!</definedName>
    <definedName name="Tong">#REF!</definedName>
    <definedName name="tongcong" localSheetId="1">#REF!</definedName>
    <definedName name="tongcong">#REF!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tim_hang_mucPT_trung" localSheetId="1">#REF!</definedName>
    <definedName name="Tra_tim_hang_mucPT_trung">#REF!</definedName>
    <definedName name="TRA_VAT_LIEU" localSheetId="1">#REF!</definedName>
    <definedName name="TRA_VAT_LIEU">#REF!</definedName>
    <definedName name="TRA_VL" localSheetId="1">#REF!</definedName>
    <definedName name="TRA_VL">#REF!</definedName>
    <definedName name="TRAVL" localSheetId="1">#REF!</definedName>
    <definedName name="TRAVL">#REF!</definedName>
    <definedName name="trt" localSheetId="1">#REF!</definedName>
    <definedName name="trt">#REF!</definedName>
    <definedName name="tt" localSheetId="1">#REF!</definedName>
    <definedName name="tt">#REF!</definedName>
    <definedName name="tthi" localSheetId="1">#REF!</definedName>
    <definedName name="tthi">#REF!</definedName>
    <definedName name="TTLB1" localSheetId="1">#REF!</definedName>
    <definedName name="TTLB1">#REF!</definedName>
    <definedName name="TTLB2" localSheetId="1">#REF!</definedName>
    <definedName name="TTLB2">#REF!</definedName>
    <definedName name="TTLB3" localSheetId="1">#REF!</definedName>
    <definedName name="TTLB3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usd" localSheetId="1">#REF!</definedName>
    <definedName name="usd">#REF!</definedName>
    <definedName name="USD_Rate" localSheetId="2">'[1]Sch. 1'!$AM$2</definedName>
    <definedName name="USD_Rate" localSheetId="3">'[1]Sch. 1'!$AM$2</definedName>
    <definedName name="USD_Rate" localSheetId="4">'[1]Sch. 1'!$AM$2</definedName>
    <definedName name="USD_Rate">[3]KPIs!$AM$2</definedName>
    <definedName name="usrNext1Period" localSheetId="1">#REF!</definedName>
    <definedName name="usrNext1Period" localSheetId="2">'[1]Sch. 1'!$A$12</definedName>
    <definedName name="usrNext1Period" localSheetId="3">'[1]Sch. 1'!$A$12</definedName>
    <definedName name="usrNext1Period" localSheetId="4">'[1]Sch. 1'!$A$12</definedName>
    <definedName name="usrNext1Period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at" localSheetId="1">#REF!</definedName>
    <definedName name="vat">#REF!</definedName>
    <definedName name="vbt400d" localSheetId="1">#REF!</definedName>
    <definedName name="vbt400d">#REF!</definedName>
    <definedName name="vbta" localSheetId="1">#REF!</definedName>
    <definedName name="vbta">#REF!</definedName>
    <definedName name="vbtB" localSheetId="1">#REF!</definedName>
    <definedName name="vbtB">#REF!</definedName>
    <definedName name="vbtD" localSheetId="1">#REF!</definedName>
    <definedName name="vbtD">#REF!</definedName>
    <definedName name="vbtE" localSheetId="1">#REF!</definedName>
    <definedName name="vbtE">#REF!</definedName>
    <definedName name="vbtF" localSheetId="1">#REF!</definedName>
    <definedName name="vbtF">#REF!</definedName>
    <definedName name="vbtg" localSheetId="1">#REF!</definedName>
    <definedName name="vbtg">#REF!</definedName>
    <definedName name="viet" localSheetId="1">#REF!</definedName>
    <definedName name="viet">#REF!</definedName>
    <definedName name="vtu" localSheetId="1">#REF!</definedName>
    <definedName name="vtu">#REF!</definedName>
    <definedName name="W" localSheetId="1">#REF!</definedName>
    <definedName name="W">#REF!</definedName>
    <definedName name="waterway" localSheetId="1">#REF!</definedName>
    <definedName name="waterway">#REF!</definedName>
    <definedName name="wrn.Staff._.cost1998." localSheetId="1" hidden="1">{#N/A,#N/A,TRUE,"Staffnos &amp; cost"}</definedName>
    <definedName name="wrn.Staff._.cost1998." localSheetId="2" hidden="1">{#N/A,#N/A,TRUE,"Staffnos &amp; cost"}</definedName>
    <definedName name="wrn.Staff._.cost1998." localSheetId="3" hidden="1">{#N/A,#N/A,TRUE,"Staffnos &amp; cost"}</definedName>
    <definedName name="wrn.Staff._.cost1998." localSheetId="4" hidden="1">{#N/A,#N/A,TRUE,"Staffnos &amp; cost"}</definedName>
    <definedName name="wrn.Staff._.cost1998." localSheetId="5" hidden="1">{#N/A,#N/A,TRUE,"Staffnos &amp; cost"}</definedName>
    <definedName name="wrn.Staff._.cost1998." localSheetId="6" hidden="1">{#N/A,#N/A,TRUE,"Staffnos &amp; cost"}</definedName>
    <definedName name="wrn.Staff._.cost1998." localSheetId="7" hidden="1">{#N/A,#N/A,TRUE,"Staffnos &amp; cost"}</definedName>
    <definedName name="wrn.Staff._.cost1998." hidden="1">{#N/A,#N/A,TRUE,"Staffnos &amp; cost"}</definedName>
    <definedName name="wrn.Staffcost." localSheetId="1" hidden="1">{#N/A,#N/A,FALSE,"Staffnos &amp; cost"}</definedName>
    <definedName name="wrn.Staffcost." localSheetId="2" hidden="1">{#N/A,#N/A,FALSE,"Staffnos &amp; cost"}</definedName>
    <definedName name="wrn.Staffcost." localSheetId="3" hidden="1">{#N/A,#N/A,FALSE,"Staffnos &amp; cost"}</definedName>
    <definedName name="wrn.Staffcost." localSheetId="4" hidden="1">{#N/A,#N/A,FALSE,"Staffnos &amp; cost"}</definedName>
    <definedName name="wrn.Staffcost." localSheetId="5" hidden="1">{#N/A,#N/A,FALSE,"Staffnos &amp; cost"}</definedName>
    <definedName name="wrn.Staffcost." localSheetId="6" hidden="1">{#N/A,#N/A,FALSE,"Staffnos &amp; cost"}</definedName>
    <definedName name="wrn.Staffcost." localSheetId="7" hidden="1">{#N/A,#N/A,FALSE,"Staffnos &amp; cost"}</definedName>
    <definedName name="wrn.Staffcost." hidden="1">{#N/A,#N/A,FALSE,"Staffnos &amp; cost"}</definedName>
    <definedName name="X">#REF!</definedName>
    <definedName name="xd0.6" localSheetId="1">#REF!</definedName>
    <definedName name="xd0.6">#REF!</definedName>
    <definedName name="xd1.3" localSheetId="1">#REF!</definedName>
    <definedName name="xd1.3">#REF!</definedName>
    <definedName name="xd1.5" localSheetId="1">#REF!</definedName>
    <definedName name="xd1.5">#REF!</definedName>
    <definedName name="xh" localSheetId="1">#REF!</definedName>
    <definedName name="xh">#REF!</definedName>
    <definedName name="xk0.6" localSheetId="1">#REF!</definedName>
    <definedName name="xk0.6">#REF!</definedName>
    <definedName name="xk1.3" localSheetId="1">#REF!</definedName>
    <definedName name="xk1.3">#REF!</definedName>
    <definedName name="xk1.5" localSheetId="1">#REF!</definedName>
    <definedName name="xk1.5">#REF!</definedName>
    <definedName name="xl" localSheetId="1">#REF!</definedName>
    <definedName name="xl">#REF!</definedName>
    <definedName name="xlc" localSheetId="1">#REF!</definedName>
    <definedName name="xlc">#REF!</definedName>
    <definedName name="xld1.4" localSheetId="1">#REF!</definedName>
    <definedName name="xld1.4">#REF!</definedName>
    <definedName name="xlk" localSheetId="1">#REF!</definedName>
    <definedName name="xlk">#REF!</definedName>
    <definedName name="xlk1.4" localSheetId="1">#REF!</definedName>
    <definedName name="xlk1.4">#REF!</definedName>
    <definedName name="xn" localSheetId="1">#REF!</definedName>
    <definedName name="xn">#REF!</definedName>
    <definedName name="xx" localSheetId="1">#REF!</definedName>
    <definedName name="xx">#REF!</definedName>
    <definedName name="ZYX" localSheetId="1">#REF!</definedName>
    <definedName name="ZYX">#REF!</definedName>
    <definedName name="ZZZ" localSheetId="1">#REF!</definedName>
    <definedName name="ZZZ">#REF!</definedName>
    <definedName name="もりた" localSheetId="1">#REF!</definedName>
    <definedName name="もりた">#REF!</definedName>
    <definedName name="勝" localSheetId="1">#REF!</definedName>
    <definedName name="勝">#REF!</definedName>
    <definedName name="工事" localSheetId="1">#REF!</definedName>
    <definedName name="工事">#REF!</definedName>
    <definedName name="現法" localSheetId="1">#REF!</definedName>
    <definedName name="現法">#REF!</definedName>
    <definedName name="直轄" localSheetId="1">#REF!</definedName>
    <definedName name="直轄">#REF!</definedName>
  </definedNames>
  <calcPr calcId="162913"/>
</workbook>
</file>

<file path=xl/calcChain.xml><?xml version="1.0" encoding="utf-8"?>
<calcChain xmlns="http://schemas.openxmlformats.org/spreadsheetml/2006/main">
  <c r="G113" i="3" l="1"/>
  <c r="A5" i="7" l="1"/>
  <c r="F1" i="6"/>
  <c r="G51" i="4" l="1"/>
  <c r="G61" i="3"/>
  <c r="G101" i="3"/>
  <c r="G74" i="3"/>
  <c r="G86" i="3"/>
  <c r="G4" i="3"/>
  <c r="G28" i="3"/>
  <c r="G47" i="3"/>
  <c r="G70" i="4" l="1"/>
  <c r="G8" i="4"/>
  <c r="G20" i="4" s="1"/>
  <c r="G28" i="4" s="1"/>
  <c r="G60" i="4"/>
  <c r="G85" i="4" l="1"/>
  <c r="G8" i="10" l="1"/>
  <c r="G6" i="3"/>
  <c r="G115" i="3" s="1"/>
  <c r="G48" i="7"/>
  <c r="G10" i="4"/>
  <c r="G5" i="6" s="1"/>
  <c r="G8" i="11"/>
  <c r="F8" i="11"/>
  <c r="F10" i="4"/>
  <c r="F5" i="6" s="1"/>
  <c r="F6" i="3"/>
  <c r="F115" i="3" s="1"/>
  <c r="F8" i="10"/>
  <c r="F48" i="7"/>
  <c r="C8" i="11"/>
  <c r="C10" i="4"/>
  <c r="C5" i="6" s="1"/>
  <c r="C48" i="7"/>
  <c r="C6" i="3"/>
  <c r="C115" i="3" s="1"/>
  <c r="C8" i="10"/>
  <c r="D8" i="11"/>
  <c r="D10" i="4"/>
  <c r="D5" i="6" s="1"/>
  <c r="D6" i="3"/>
  <c r="D115" i="3" s="1"/>
  <c r="D8" i="10"/>
  <c r="D48" i="7"/>
  <c r="E6" i="3"/>
  <c r="E115" i="3" s="1"/>
  <c r="E48" i="7"/>
  <c r="E10" i="4"/>
  <c r="E5" i="6" s="1"/>
  <c r="E8" i="10"/>
  <c r="E8" i="11"/>
  <c r="F87" i="4" l="1"/>
  <c r="F166" i="3"/>
  <c r="F76" i="3"/>
  <c r="F72" i="4"/>
  <c r="F30" i="3"/>
  <c r="F63" i="3"/>
  <c r="F88" i="3"/>
  <c r="F146" i="3"/>
  <c r="F53" i="4"/>
  <c r="F103" i="3"/>
  <c r="F49" i="3"/>
  <c r="F30" i="4"/>
  <c r="F40" i="4"/>
  <c r="F22" i="4"/>
  <c r="F62" i="4"/>
  <c r="F103" i="4"/>
  <c r="F128" i="3"/>
  <c r="E46" i="6"/>
  <c r="E82" i="6"/>
  <c r="F46" i="6"/>
  <c r="F82" i="6"/>
  <c r="C88" i="3"/>
  <c r="C166" i="3"/>
  <c r="C62" i="4"/>
  <c r="C30" i="4"/>
  <c r="C72" i="4"/>
  <c r="C146" i="3"/>
  <c r="C53" i="4"/>
  <c r="C40" i="4"/>
  <c r="C103" i="3"/>
  <c r="C49" i="3"/>
  <c r="C63" i="3"/>
  <c r="C103" i="4"/>
  <c r="C76" i="3"/>
  <c r="C30" i="3"/>
  <c r="C22" i="4"/>
  <c r="C87" i="4"/>
  <c r="C128" i="3"/>
  <c r="E166" i="3"/>
  <c r="E103" i="4"/>
  <c r="E40" i="4"/>
  <c r="E30" i="4"/>
  <c r="E72" i="4"/>
  <c r="E128" i="3"/>
  <c r="E62" i="4"/>
  <c r="E103" i="3"/>
  <c r="E88" i="3"/>
  <c r="E53" i="4"/>
  <c r="E76" i="3"/>
  <c r="E49" i="3"/>
  <c r="E146" i="3"/>
  <c r="E87" i="4"/>
  <c r="E30" i="3"/>
  <c r="E22" i="4"/>
  <c r="E63" i="3"/>
  <c r="D49" i="3"/>
  <c r="D128" i="3"/>
  <c r="D87" i="4"/>
  <c r="D53" i="4"/>
  <c r="D30" i="3"/>
  <c r="D63" i="3"/>
  <c r="D30" i="4"/>
  <c r="D62" i="4"/>
  <c r="D146" i="3"/>
  <c r="D103" i="4"/>
  <c r="D76" i="3"/>
  <c r="D22" i="4"/>
  <c r="D166" i="3"/>
  <c r="D40" i="4"/>
  <c r="D88" i="3"/>
  <c r="D72" i="4"/>
  <c r="D103" i="3"/>
  <c r="G88" i="3"/>
  <c r="G146" i="3"/>
  <c r="G166" i="3"/>
  <c r="G62" i="4"/>
  <c r="G87" i="4"/>
  <c r="G63" i="3"/>
  <c r="G103" i="4"/>
  <c r="G22" i="4"/>
  <c r="G30" i="4"/>
  <c r="G128" i="3"/>
  <c r="G30" i="3"/>
  <c r="G40" i="4"/>
  <c r="G103" i="3"/>
  <c r="G49" i="3"/>
  <c r="G53" i="4"/>
  <c r="G72" i="4"/>
  <c r="G76" i="3"/>
  <c r="C46" i="6"/>
  <c r="C65" i="6" s="1"/>
  <c r="C75" i="6" s="1"/>
  <c r="C82" i="6"/>
  <c r="G46" i="6"/>
  <c r="G82" i="6"/>
  <c r="D46" i="6"/>
  <c r="D82" i="6"/>
  <c r="F65" i="6" l="1"/>
  <c r="F75" i="6" s="1"/>
  <c r="D65" i="6"/>
  <c r="D75" i="6" s="1"/>
  <c r="G65" i="6"/>
  <c r="G75" i="6" s="1"/>
  <c r="E65" i="6"/>
  <c r="E75" i="6" s="1"/>
  <c r="C72" i="10" l="1"/>
  <c r="E72" i="10"/>
  <c r="D72" i="10"/>
  <c r="G72" i="10"/>
  <c r="F72" i="10"/>
</calcChain>
</file>

<file path=xl/sharedStrings.xml><?xml version="1.0" encoding="utf-8"?>
<sst xmlns="http://schemas.openxmlformats.org/spreadsheetml/2006/main" count="608" uniqueCount="332">
  <si>
    <t>Particulars</t>
  </si>
  <si>
    <t>Quarter Ended</t>
  </si>
  <si>
    <t>Operating Expenses</t>
  </si>
  <si>
    <t>As at</t>
  </si>
  <si>
    <t>Total revenues</t>
  </si>
  <si>
    <t>Access charges</t>
  </si>
  <si>
    <t>Licence fees, revenue share &amp; spectrum charges</t>
  </si>
  <si>
    <t>Network operations costs</t>
  </si>
  <si>
    <t>Employee costs</t>
  </si>
  <si>
    <t>Finance cost (net)</t>
  </si>
  <si>
    <t>Current tax expense</t>
  </si>
  <si>
    <t>Deferred tax expense / (income)</t>
  </si>
  <si>
    <t>Schedule</t>
  </si>
  <si>
    <t>INDEX</t>
  </si>
  <si>
    <t>Income Tax</t>
  </si>
  <si>
    <t>EBIT</t>
  </si>
  <si>
    <t>Financial Indicators</t>
  </si>
  <si>
    <t>Operational Indicators</t>
  </si>
  <si>
    <t>Operational Performance</t>
  </si>
  <si>
    <t>Parameters</t>
  </si>
  <si>
    <t>Unit</t>
  </si>
  <si>
    <t>000's</t>
  </si>
  <si>
    <t>%</t>
  </si>
  <si>
    <t>Average Revenue Per User (ARPU)</t>
  </si>
  <si>
    <t>Mobile Services</t>
  </si>
  <si>
    <t>Census Towns</t>
  </si>
  <si>
    <t>Population Coverage</t>
  </si>
  <si>
    <t>Optic Fibre Network</t>
  </si>
  <si>
    <t>CONSOLIDATED FINANCIAL STATEMENTS FOR PAST FIVE QUARTERS - BHARTI AIRTEL LIMITED</t>
  </si>
  <si>
    <t>Income tax expense</t>
  </si>
  <si>
    <t>Consolidated Summarised Statement of Operations (net of inter segment eliminations)</t>
  </si>
  <si>
    <t>Rs</t>
  </si>
  <si>
    <t>CONSOLIDATED FINANCIAL STATEMENTS - BHARTI AIRTEL LIMITED</t>
  </si>
  <si>
    <t>Assets</t>
  </si>
  <si>
    <t>Equity and liabilities</t>
  </si>
  <si>
    <t xml:space="preserve">Equity  </t>
  </si>
  <si>
    <t>Total equity and liabilities</t>
  </si>
  <si>
    <t>Selling, general and adminstration expense</t>
  </si>
  <si>
    <t>Net Additions</t>
  </si>
  <si>
    <t>Monthly Churn</t>
  </si>
  <si>
    <t>Nos</t>
  </si>
  <si>
    <t>Non-Census Towns &amp; Villages</t>
  </si>
  <si>
    <t>Cash flows from operating activities</t>
  </si>
  <si>
    <t xml:space="preserve">Adjustments for - </t>
  </si>
  <si>
    <t xml:space="preserve">     Other non-cash items</t>
  </si>
  <si>
    <t>Cash flows from investing activities</t>
  </si>
  <si>
    <t>Cash flows from financing activities</t>
  </si>
  <si>
    <t>R kms</t>
  </si>
  <si>
    <t>Total Customers Base</t>
  </si>
  <si>
    <t>Long term debt, net of current portion</t>
  </si>
  <si>
    <t>Short-term borrowings and current portion of long-term debt</t>
  </si>
  <si>
    <t>Less:</t>
  </si>
  <si>
    <t>Schedules to Financial Statements</t>
  </si>
  <si>
    <t>Capex</t>
  </si>
  <si>
    <t>Operating Free Cash Flow</t>
  </si>
  <si>
    <t>Cost of good sold</t>
  </si>
  <si>
    <t>6.1 Operational Performance - INDIA</t>
  </si>
  <si>
    <t>EBITDA</t>
  </si>
  <si>
    <t xml:space="preserve">EBITDA / Total revenues </t>
  </si>
  <si>
    <t>Profit before tax</t>
  </si>
  <si>
    <t xml:space="preserve">     Interest received</t>
  </si>
  <si>
    <t xml:space="preserve">     Income tax paid</t>
  </si>
  <si>
    <t>Cumulative Investments</t>
  </si>
  <si>
    <t>Finance costs</t>
  </si>
  <si>
    <t>B2C Services</t>
  </si>
  <si>
    <t>B2B Services</t>
  </si>
  <si>
    <t>5.1.1</t>
  </si>
  <si>
    <t>5.1.2</t>
  </si>
  <si>
    <t>Digital TV Services</t>
  </si>
  <si>
    <t>Net additions</t>
  </si>
  <si>
    <t xml:space="preserve">Average Revenue Per User (ARPU) </t>
  </si>
  <si>
    <t>Districts Covered</t>
  </si>
  <si>
    <r>
      <t xml:space="preserve">Digital TV Services - </t>
    </r>
    <r>
      <rPr>
        <sz val="8"/>
        <rFont val="Arial"/>
        <family val="2"/>
      </rPr>
      <t>Comprises of operations of Digital TV Services.</t>
    </r>
  </si>
  <si>
    <t>Coverage</t>
  </si>
  <si>
    <t>Customer Base</t>
  </si>
  <si>
    <t>Voice</t>
  </si>
  <si>
    <t>Data</t>
  </si>
  <si>
    <t>Data Customer Base</t>
  </si>
  <si>
    <t>As % of customer base</t>
  </si>
  <si>
    <t>Mn</t>
  </si>
  <si>
    <t>min</t>
  </si>
  <si>
    <t>Minutes on the network</t>
  </si>
  <si>
    <t>Data Usage per customer</t>
  </si>
  <si>
    <t>Revenue per site per month</t>
  </si>
  <si>
    <t>Voice Usage per customer</t>
  </si>
  <si>
    <t>Depreciation</t>
  </si>
  <si>
    <t>Amortization</t>
  </si>
  <si>
    <t>Interest on borrowings &amp; Finance charges</t>
  </si>
  <si>
    <t>Derivatives and exchange fluctuation</t>
  </si>
  <si>
    <t>Investment Income</t>
  </si>
  <si>
    <t>5.1.3</t>
  </si>
  <si>
    <t>As % of Customer Base</t>
  </si>
  <si>
    <t>India</t>
  </si>
  <si>
    <t>In INR</t>
  </si>
  <si>
    <t>In USD</t>
  </si>
  <si>
    <t>4.1.1</t>
  </si>
  <si>
    <t>Africa</t>
  </si>
  <si>
    <t xml:space="preserve">     Dividend received</t>
  </si>
  <si>
    <t>Share of results of Joint Ventures / Associates</t>
  </si>
  <si>
    <t>Profit before Tax</t>
  </si>
  <si>
    <t>Net revenue</t>
  </si>
  <si>
    <t>US</t>
  </si>
  <si>
    <t>Deferred payment liability</t>
  </si>
  <si>
    <t>4.1.1.1</t>
  </si>
  <si>
    <t>4.1.1.2</t>
  </si>
  <si>
    <t>4.1.1.3</t>
  </si>
  <si>
    <t>4.1.1.4</t>
  </si>
  <si>
    <t>Schedule of Consolidated Net Debt</t>
  </si>
  <si>
    <t>Schedule of Consolidated Finance Cost</t>
  </si>
  <si>
    <t>Other expenses</t>
  </si>
  <si>
    <t xml:space="preserve">     Sale of tower assets</t>
  </si>
  <si>
    <t>Profit for the period</t>
  </si>
  <si>
    <t xml:space="preserve">     Net movement in current investments</t>
  </si>
  <si>
    <t xml:space="preserve">     Dividend paid (including tax)</t>
  </si>
  <si>
    <t xml:space="preserve">     Depreciation and amortisation</t>
  </si>
  <si>
    <t>Depreciation and Amortisation</t>
  </si>
  <si>
    <t>Network towers</t>
  </si>
  <si>
    <t>Total Mobile Broadband Base stations</t>
  </si>
  <si>
    <r>
      <rPr>
        <b/>
        <sz val="8"/>
        <rFont val="Arial"/>
        <family val="2"/>
      </rPr>
      <t xml:space="preserve">Airtel Business - </t>
    </r>
    <r>
      <rPr>
        <sz val="8"/>
        <rFont val="Arial"/>
        <family val="2"/>
      </rPr>
      <t>Submarine Cable System</t>
    </r>
  </si>
  <si>
    <t>[AS PER INDIAN ACCOUNTING STANDARDS (Ind-AS)]</t>
  </si>
  <si>
    <t>Consolidated Statements of Operations as per Indian Accounting Standards (Ind-AS)</t>
  </si>
  <si>
    <t>Consolidated Balance Sheet as per Indian Accounting Standards (Ind-AS)</t>
  </si>
  <si>
    <t>Consolidated Statement of Cash Flows as per Indian Accounting Standards (Ind-AS)</t>
  </si>
  <si>
    <t>Consolidated Summarised Statement of Operations as per Ind-AS (net of inter segment eliminations)</t>
  </si>
  <si>
    <t>Region and Segment wise summarised statement of operations as per Ind-AS:</t>
  </si>
  <si>
    <r>
      <t>India</t>
    </r>
    <r>
      <rPr>
        <sz val="8"/>
        <rFont val="Arial"/>
        <family val="2"/>
      </rPr>
      <t xml:space="preserve"> - Summarised Statement of Operations as per Ind-AS (net of inter segment eliminations)</t>
    </r>
  </si>
  <si>
    <t>Homes Customers</t>
  </si>
  <si>
    <t>Income</t>
  </si>
  <si>
    <t>Expenses</t>
  </si>
  <si>
    <t>Access Charges</t>
  </si>
  <si>
    <t>Network operating expenses</t>
  </si>
  <si>
    <t>Profit before exceptional items and tax</t>
  </si>
  <si>
    <t>Exceptional items</t>
  </si>
  <si>
    <t>Current tax</t>
  </si>
  <si>
    <t>Non-current assets</t>
  </si>
  <si>
    <t>Investment in joint ventures and associates</t>
  </si>
  <si>
    <t>Financial Assets</t>
  </si>
  <si>
    <t>- Investments</t>
  </si>
  <si>
    <t>- Trade receivables</t>
  </si>
  <si>
    <t>- Others</t>
  </si>
  <si>
    <t>Other non-current assets</t>
  </si>
  <si>
    <t>Current assets</t>
  </si>
  <si>
    <t xml:space="preserve"> - Others</t>
  </si>
  <si>
    <t>Other current assets</t>
  </si>
  <si>
    <t>Current tax assets</t>
  </si>
  <si>
    <t>Non-current liabilities</t>
  </si>
  <si>
    <t>Financial Liabilities</t>
  </si>
  <si>
    <t>Deferred tax liabilities (net)</t>
  </si>
  <si>
    <t>Other non-current liabilities</t>
  </si>
  <si>
    <t>Current liabilities</t>
  </si>
  <si>
    <t>Other current liabilities</t>
  </si>
  <si>
    <t>Total liabilities</t>
  </si>
  <si>
    <t>Homes Services</t>
  </si>
  <si>
    <r>
      <rPr>
        <b/>
        <sz val="8"/>
        <rFont val="Arial"/>
        <family val="2"/>
      </rPr>
      <t xml:space="preserve">Homes Services - </t>
    </r>
    <r>
      <rPr>
        <sz val="8"/>
        <rFont val="Arial"/>
        <family val="2"/>
      </rPr>
      <t>Cities covered</t>
    </r>
  </si>
  <si>
    <t>Interest on Finance Lease Obligation</t>
  </si>
  <si>
    <t>Employee benefits</t>
  </si>
  <si>
    <t>Depreciation and amortisation</t>
  </si>
  <si>
    <t>Consolidated Statement of Comprehensive Income</t>
  </si>
  <si>
    <t xml:space="preserve">       Gains / (Losses) on cash flow hedge</t>
  </si>
  <si>
    <t xml:space="preserve">       Re-measurement gains / (losses) on defined benefit plans</t>
  </si>
  <si>
    <t>Amount in Rs Mn, except ratios</t>
  </si>
  <si>
    <t>Consolidated Statement of Operations as per Indian Accounting Standards (Ind-AS)</t>
  </si>
  <si>
    <t>Amount in US$ Mn, except ratios</t>
  </si>
  <si>
    <t>Amount in US$ Mn</t>
  </si>
  <si>
    <t xml:space="preserve">     Interest and other finance charges paid</t>
  </si>
  <si>
    <t>Cash and Cash Equivalents</t>
  </si>
  <si>
    <t>Sales and marketing expenses</t>
  </si>
  <si>
    <t>Share of results of joint ventures and associates</t>
  </si>
  <si>
    <t xml:space="preserve"> Items to be reclassified subsequently to profit or loss :</t>
  </si>
  <si>
    <t>Items not to be reclassified to profit or loss :</t>
  </si>
  <si>
    <t>Profit for the period Attributable to:</t>
  </si>
  <si>
    <t xml:space="preserve">       Owners of the Parent</t>
  </si>
  <si>
    <t xml:space="preserve">       Non-controlling interests</t>
  </si>
  <si>
    <t>Basic</t>
  </si>
  <si>
    <t>Diluted</t>
  </si>
  <si>
    <t xml:space="preserve">     Trade receivables</t>
  </si>
  <si>
    <t xml:space="preserve">     Trade payables</t>
  </si>
  <si>
    <t>Net cash generated from operations before tax and dividend</t>
  </si>
  <si>
    <t xml:space="preserve">Net cash generated from operating activities (a) </t>
  </si>
  <si>
    <t xml:space="preserve">Net cash (used in) / generated from financing activities (c) </t>
  </si>
  <si>
    <t>Effect of exchange rate on cash and cash equivalents</t>
  </si>
  <si>
    <t>Cash and cash equivalents as at beginning of the period</t>
  </si>
  <si>
    <t xml:space="preserve">Cash and cash equivalents as at end of the period </t>
  </si>
  <si>
    <t>Other comprehensive income ('OCI'):</t>
  </si>
  <si>
    <t>Total Assets</t>
  </si>
  <si>
    <t>Equity attributable to owners of the Parent</t>
  </si>
  <si>
    <t xml:space="preserve"> - Borrowings</t>
  </si>
  <si>
    <t xml:space="preserve"> - Trade Payables</t>
  </si>
  <si>
    <t>Consolidated Statement of Cash Flows</t>
  </si>
  <si>
    <t xml:space="preserve">     Finance costs</t>
  </si>
  <si>
    <t>Net cash (used in) / generated from investing activities (b)</t>
  </si>
  <si>
    <t xml:space="preserve">Current tax liabilities (net) </t>
  </si>
  <si>
    <t>In USD:</t>
  </si>
  <si>
    <t>In USD: Constant Currency</t>
  </si>
  <si>
    <t>Other income</t>
  </si>
  <si>
    <t>License fee / spectrum charges (revenue share)</t>
  </si>
  <si>
    <t>Consolidated Summarized Statement of Income Net of Inter Segment Eliminations</t>
  </si>
  <si>
    <t>Note: Above table reflects the USD reported numbers.</t>
  </si>
  <si>
    <t>Finance Lease Obligation</t>
  </si>
  <si>
    <t>Net Debt including Finance Lease Obligations</t>
  </si>
  <si>
    <t>Tax expense</t>
  </si>
  <si>
    <t>Deferred tax</t>
  </si>
  <si>
    <t xml:space="preserve">       Gains / (losses) on net investments hedge</t>
  </si>
  <si>
    <t>Non-controlling interests ('NCI')</t>
  </si>
  <si>
    <t xml:space="preserve">       Net gains / (losses) due to foreign currency translation differences</t>
  </si>
  <si>
    <t xml:space="preserve">       Gains / (losses) on fair value through OCI investments</t>
  </si>
  <si>
    <t>5.2.1</t>
  </si>
  <si>
    <t>5.2.2</t>
  </si>
  <si>
    <t xml:space="preserve">Revenue </t>
  </si>
  <si>
    <t>Total</t>
  </si>
  <si>
    <t xml:space="preserve">       Share of joint ventures and associates</t>
  </si>
  <si>
    <t>Other comprehensive income / (loss) for the period</t>
  </si>
  <si>
    <t>Total comprehensive income / (loss) for the period</t>
  </si>
  <si>
    <t xml:space="preserve"> Other comprehensive income / (loss) for the period attributable to :</t>
  </si>
  <si>
    <t>Total comprehensive income / (loss) for the period attributable to :</t>
  </si>
  <si>
    <t>Net increase / (decrease) in cash and cash equivalents during the period (a+b+c)</t>
  </si>
  <si>
    <t>Profit after tax (before exceptional items)</t>
  </si>
  <si>
    <t>Non Controlling Interest</t>
  </si>
  <si>
    <t>Net income (before exceptional items)</t>
  </si>
  <si>
    <t>Profit after Tax (before exceptional items)</t>
  </si>
  <si>
    <t>Net Debt excluding Finance Lease Obligations</t>
  </si>
  <si>
    <r>
      <t xml:space="preserve">Africa - </t>
    </r>
    <r>
      <rPr>
        <sz val="8"/>
        <rFont val="Arial"/>
        <family val="2"/>
      </rPr>
      <t>Comprises of 14 country operations in Africa.</t>
    </r>
  </si>
  <si>
    <t>Consolidated Summarized Balance Sheet (As per Ind AS)</t>
  </si>
  <si>
    <t>Income &amp; Deferred tax assets (net)</t>
  </si>
  <si>
    <t xml:space="preserve">     Other assets and liabilities</t>
  </si>
  <si>
    <t xml:space="preserve">     Net (Purchase) / Sale of non-current investments</t>
  </si>
  <si>
    <t xml:space="preserve">     Investment in joint venture / associate</t>
  </si>
  <si>
    <t xml:space="preserve">     Purchase of treasury shares and proceeds from exercise of share options</t>
  </si>
  <si>
    <t>Property, plant and equipment (Incl CWIP)</t>
  </si>
  <si>
    <t>- Cash and bank balance</t>
  </si>
  <si>
    <t>- Borrowings</t>
  </si>
  <si>
    <t xml:space="preserve">     Net (Purchase) / proceeds from sale of PPE</t>
  </si>
  <si>
    <t>- Bank deposits</t>
  </si>
  <si>
    <t xml:space="preserve">In INR: </t>
  </si>
  <si>
    <t xml:space="preserve">Operating Expenses (In Constant Currency) </t>
  </si>
  <si>
    <t>6.2 Operational Performance - AFRICA</t>
  </si>
  <si>
    <t>Of which 4G data customers</t>
  </si>
  <si>
    <t>Voice Revenue</t>
  </si>
  <si>
    <t xml:space="preserve">Voice Average Revenue Per User (ARPU) </t>
  </si>
  <si>
    <t>$ Mn</t>
  </si>
  <si>
    <t>US$</t>
  </si>
  <si>
    <t>Data Revenue</t>
  </si>
  <si>
    <t xml:space="preserve">Data Average Revenue Per User (ARPU) </t>
  </si>
  <si>
    <t>Airtel Money</t>
  </si>
  <si>
    <t>Transaction Value</t>
  </si>
  <si>
    <t>Transaction Value per Subs</t>
  </si>
  <si>
    <t>Airtel Money Revenue</t>
  </si>
  <si>
    <t>Active Customers</t>
  </si>
  <si>
    <t>Airtel Money ARPU</t>
  </si>
  <si>
    <t xml:space="preserve">Network &amp; coverage </t>
  </si>
  <si>
    <t>Owned towers</t>
  </si>
  <si>
    <t>Leased towers</t>
  </si>
  <si>
    <t>Revenue Per site Per Month</t>
  </si>
  <si>
    <t>US$ Mn</t>
  </si>
  <si>
    <t>Total Employees</t>
  </si>
  <si>
    <t>Number of Customers per employee</t>
  </si>
  <si>
    <t>Personnel Cost per employee per month</t>
  </si>
  <si>
    <t xml:space="preserve">Gross Revenue per employee per month </t>
  </si>
  <si>
    <t>Human Resource Analysis</t>
  </si>
  <si>
    <t xml:space="preserve">     Purchase of intangible assets, spectrum- DPL</t>
  </si>
  <si>
    <t>Lease liabilities</t>
  </si>
  <si>
    <t>Net Debt excluding Lease Obligations</t>
  </si>
  <si>
    <t>Net Debt including Lease Obligations</t>
  </si>
  <si>
    <t>Lease Obligation</t>
  </si>
  <si>
    <t>Investments &amp; Receivables</t>
  </si>
  <si>
    <t xml:space="preserve">     Interest income</t>
  </si>
  <si>
    <t xml:space="preserve">     Net fair value gain on financial instruments</t>
  </si>
  <si>
    <t xml:space="preserve">     Net gain on FVTPL investments</t>
  </si>
  <si>
    <t xml:space="preserve">     Net loss/ (gain) on derivative financial instruments</t>
  </si>
  <si>
    <t>Profit / (Loss) for the period</t>
  </si>
  <si>
    <t xml:space="preserve">     (Gain) / loss on deemed disposal of subsidiary</t>
  </si>
  <si>
    <t xml:space="preserve">     Proceeds from issuance of equity shares / perpetual bonds to NCI</t>
  </si>
  <si>
    <t xml:space="preserve">     Payment on Maturity forwards</t>
  </si>
  <si>
    <t>Earnings per share (Face value : Rs. 5/- each) (In Rupees) from Continuing and Discontinuing Operations</t>
  </si>
  <si>
    <t xml:space="preserve">     Purchase of shares from NCI</t>
  </si>
  <si>
    <t xml:space="preserve">     Payment of lease liabilities</t>
  </si>
  <si>
    <t xml:space="preserve">     Net (Repayments) / Proceeds from borrowings</t>
  </si>
  <si>
    <t xml:space="preserve">     Net proceeds/ (repayments) from short-term borrowings</t>
  </si>
  <si>
    <t>Depreciation and Amortisation (In Constant Currency)</t>
  </si>
  <si>
    <t xml:space="preserve">Income Tax </t>
  </si>
  <si>
    <t xml:space="preserve">     Adjustment on account of deemed disposal of subsidiary</t>
  </si>
  <si>
    <t xml:space="preserve">     Payment of bond issue/share issue expenses</t>
  </si>
  <si>
    <t xml:space="preserve">     Proceeds from issuance of Compulsorily convertible preference shares to NCI</t>
  </si>
  <si>
    <t xml:space="preserve">     Proceeds from Sale of Spectrum</t>
  </si>
  <si>
    <t xml:space="preserve">     Loan given to subsidiaries</t>
  </si>
  <si>
    <t xml:space="preserve">     Net proceeds from  issue of shares</t>
  </si>
  <si>
    <r>
      <t>Postpaid Base</t>
    </r>
    <r>
      <rPr>
        <i/>
        <sz val="8"/>
        <rFont val="Arial"/>
        <family val="2"/>
      </rPr>
      <t xml:space="preserve"> (reported as part of Mobile Services India segment)</t>
    </r>
  </si>
  <si>
    <r>
      <t>Postpaid Base</t>
    </r>
    <r>
      <rPr>
        <i/>
        <sz val="8"/>
        <rFont val="Arial"/>
        <family val="2"/>
      </rPr>
      <t xml:space="preserve"> (including IoT / M2M connections reported part of Airtel Business segment)</t>
    </r>
  </si>
  <si>
    <t>Digital TV Customers</t>
  </si>
  <si>
    <t>GBs</t>
  </si>
  <si>
    <t>Mn GBs</t>
  </si>
  <si>
    <t>Total GBs on the network</t>
  </si>
  <si>
    <t>Exceptional Items (net of tax &amp; NCI)</t>
  </si>
  <si>
    <t>Net income (after exceptional items)</t>
  </si>
  <si>
    <t>Buyback of Perpetual bonds from NCI</t>
  </si>
  <si>
    <t xml:space="preserve"> Acquisition of Subsidiary, net of cash proceeds</t>
  </si>
  <si>
    <r>
      <t xml:space="preserve">Mobile Services India - </t>
    </r>
    <r>
      <rPr>
        <sz val="8"/>
        <rFont val="Arial"/>
        <family val="2"/>
      </rPr>
      <t>Comprises of consolidated operations of Mobile Services India</t>
    </r>
  </si>
  <si>
    <r>
      <t xml:space="preserve">Homes Services - </t>
    </r>
    <r>
      <rPr>
        <sz val="8"/>
        <rFont val="Arial"/>
        <family val="2"/>
      </rPr>
      <t>Comprises of operations of Homes Services.</t>
    </r>
  </si>
  <si>
    <t>Airtel Business</t>
  </si>
  <si>
    <t>Note: Above nos have been re-instated to 31st Mar'24 closing constant currency, except Capex, OFCF &amp; Cumulative Investments. Accordingly previous quarter nos. have been re-instated for like to like comparisons.</t>
  </si>
  <si>
    <t>Note: Above nos have been re-instated to 31st Mar'24 closing constant currency , except Capex, OFCF &amp; Cumulative Investments. Accordingly previous quarter nos. have been re-instated for like to like comparisons.</t>
  </si>
  <si>
    <t>5.2.3</t>
  </si>
  <si>
    <t xml:space="preserve">       Loss on investment at fair value through OCI</t>
  </si>
  <si>
    <t xml:space="preserve"> Sale of subsidiaries</t>
  </si>
  <si>
    <t>Profit before depreciation, amortization, finance costs, share of profit/(loss) of associates and joint ventures, exceptional items and tax</t>
  </si>
  <si>
    <t xml:space="preserve">       Tax credit / (expense) </t>
  </si>
  <si>
    <t>Intangible assets (Incl IAUD)</t>
  </si>
  <si>
    <t>Passive Infrastructure Services</t>
  </si>
  <si>
    <t>4.1.1.5</t>
  </si>
  <si>
    <t>Macro</t>
  </si>
  <si>
    <t>Towers</t>
  </si>
  <si>
    <t>Co-locations</t>
  </si>
  <si>
    <t>Key Indicators</t>
  </si>
  <si>
    <t>Average sharing factor</t>
  </si>
  <si>
    <t>Times</t>
  </si>
  <si>
    <t>Closing sharing factor</t>
  </si>
  <si>
    <t>Sharing revenue per tower per month</t>
  </si>
  <si>
    <t>Sharing revenue per sharing operator per month</t>
  </si>
  <si>
    <t>Lean</t>
  </si>
  <si>
    <t>Sharing Revenue per Sharing Operator per month</t>
  </si>
  <si>
    <t>The extraordinary gain arising out of the consolidation of Indus has been fully recorded under exceptional items in Q3'FY25.</t>
  </si>
  <si>
    <t>Indus Towers Ltd. has become subsidiary effective November 19, 2024. Statutory results presented are in accordance with Indian Accounting Standards</t>
  </si>
  <si>
    <t>Accordingly, Q3'FY25 financials presented in Trend file 1, Trend file 2 and Trend file 3 are with 43 days of Indus consolidation. Therefore, restricting comparison with prior periods.</t>
  </si>
  <si>
    <t xml:space="preserve">With Indus consolidation, we have introduced new segment - Passive Infrastructure. Financials and operational KPI's for Indus are presented in Trend file 4 and Trend file 6. </t>
  </si>
  <si>
    <t>We have presented table 4.1.1 in Trend file 4 for like-to-like comparison of underlying India financials (excluding passive infrastructure)</t>
  </si>
  <si>
    <t>IMPORTANT INSTRUCTIONS</t>
  </si>
  <si>
    <t xml:space="preserve">For like-to-like comparison, financials and operational KPIs presented in Trend file 4, Trend file 5 and Trend file 6 have been re-casted with full impact of </t>
  </si>
  <si>
    <t>Indus consolidation for all the periods presented</t>
  </si>
  <si>
    <t>Operating cash flow before changes in assets and liabilities</t>
  </si>
  <si>
    <t xml:space="preserve">Changes in assets and liabilities - </t>
  </si>
  <si>
    <r>
      <t xml:space="preserve">India (excl Passive Infrastructure Services)- </t>
    </r>
    <r>
      <rPr>
        <sz val="8"/>
        <rFont val="Arial"/>
        <family val="2"/>
      </rPr>
      <t>Summarised Statement of Operations as per Ind-AS (net of inter segment eliminations)</t>
    </r>
  </si>
  <si>
    <t xml:space="preserve">    Cash acquired on acquisition of subsidiary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</si>
</sst>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&quot;$&quot;* #,##0_-;\-&quot;$&quot;* #,##0_-;_-&quot;$&quot;* &quot;-&quot;_-;_-@_-"/>
    <numFmt numFmtId="167" formatCode="_-* #,##0_-;\-* #,##0_-;_-* &quot;-&quot;_-;_-@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#,##0;\(#,##0\)"/>
    <numFmt numFmtId="171" formatCode="&quot;$&quot;#,##0.0000_);\(&quot;$&quot;#,##0.0000\)"/>
    <numFmt numFmtId="172" formatCode="_(* #,##0_);_(* \(#,##0\);_(* &quot;-&quot;??_);_(@_)"/>
    <numFmt numFmtId="173" formatCode="0.0"/>
    <numFmt numFmtId="174" formatCode="0.0%"/>
    <numFmt numFmtId="175" formatCode="#,##0.0000"/>
    <numFmt numFmtId="176" formatCode="#,##0.0"/>
    <numFmt numFmtId="177" formatCode="0.000"/>
    <numFmt numFmtId="178" formatCode="_([$€-2]* #,##0.00_);_([$€-2]* \(#,##0.00\);_([$€-2]* &quot;-&quot;??_)"/>
    <numFmt numFmtId="179" formatCode="00.000"/>
    <numFmt numFmtId="180" formatCode="&quot;?&quot;#,##0;&quot;?&quot;\-#,##0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\$#,##0\ ;\(\$#,##0\)"/>
    <numFmt numFmtId="188" formatCode=";;;"/>
    <numFmt numFmtId="189" formatCode="#,##0.00000"/>
    <numFmt numFmtId="190" formatCode="#,##0\ &quot;DM&quot;;\-#,##0\ &quot;DM&quot;"/>
    <numFmt numFmtId="191" formatCode="0&quot;.&quot;000%"/>
    <numFmt numFmtId="192" formatCode="&quot;￥&quot;#,##0;&quot;￥&quot;\-#,##0"/>
    <numFmt numFmtId="193" formatCode="00&quot;.&quot;000"/>
    <numFmt numFmtId="194" formatCode="#,##0.0_);\(#,##0.0\)"/>
    <numFmt numFmtId="195" formatCode="[$-409]mmm\-yy;@"/>
    <numFmt numFmtId="196" formatCode="#,##0_);\(#,##0\);#\ &quot;-&quot;??_)"/>
    <numFmt numFmtId="197" formatCode="#,##0_);\(#,##0\);.\ &quot;-&quot;??_⴩;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Tms Rmn"/>
    </font>
    <font>
      <b/>
      <sz val="10"/>
      <color indexed="5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b/>
      <u/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Times New Roman"/>
      <family val="1"/>
    </font>
    <font>
      <sz val="12"/>
      <name val="바탕체"/>
      <family val="1"/>
      <charset val="255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3"/>
      <name val=".VnTime"/>
      <family val="2"/>
    </font>
    <font>
      <sz val="14"/>
      <name val=".Vn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2"/>
    </font>
    <font>
      <sz val="10"/>
      <name val="굴림체"/>
      <family val="3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i/>
      <sz val="7"/>
      <name val="Times New Roman"/>
      <family val="1"/>
    </font>
    <font>
      <sz val="7"/>
      <name val="Times New Roman"/>
      <family val="1"/>
    </font>
    <font>
      <i/>
      <sz val="8"/>
      <color rgb="FF000000"/>
      <name val="Arial"/>
      <family val="2"/>
    </font>
    <font>
      <i/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9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/>
      </right>
      <top style="double">
        <color indexed="64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indexed="9"/>
      </top>
      <bottom/>
      <diagonal/>
    </border>
  </borders>
  <cellStyleXfs count="162">
    <xf numFmtId="0" fontId="0" fillId="0" borderId="0"/>
    <xf numFmtId="178" fontId="24" fillId="0" borderId="0" applyNumberFormat="0" applyFill="0" applyBorder="0" applyAlignment="0" applyProtection="0"/>
    <xf numFmtId="178" fontId="22" fillId="0" borderId="0"/>
    <xf numFmtId="38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6" fillId="0" borderId="0" applyFon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78" fontId="30" fillId="0" borderId="0"/>
    <xf numFmtId="178" fontId="22" fillId="0" borderId="0"/>
    <xf numFmtId="178" fontId="31" fillId="0" borderId="0"/>
    <xf numFmtId="178" fontId="22" fillId="0" borderId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32" fillId="0" borderId="0"/>
    <xf numFmtId="178" fontId="22" fillId="0" borderId="0"/>
    <xf numFmtId="178" fontId="22" fillId="0" borderId="0" applyNumberFormat="0" applyFill="0" applyBorder="0" applyAlignment="0" applyProtection="0"/>
    <xf numFmtId="178" fontId="22" fillId="0" borderId="0"/>
    <xf numFmtId="178" fontId="22" fillId="0" borderId="0" applyNumberFormat="0" applyFill="0" applyBorder="0" applyAlignment="0" applyProtection="0"/>
    <xf numFmtId="178" fontId="4" fillId="0" borderId="0"/>
    <xf numFmtId="178" fontId="22" fillId="0" borderId="0"/>
    <xf numFmtId="178" fontId="22" fillId="0" borderId="0" applyNumberFormat="0" applyFill="0" applyBorder="0" applyAlignment="0" applyProtection="0"/>
    <xf numFmtId="178" fontId="22" fillId="0" borderId="0" applyNumberFormat="0" applyFill="0" applyBorder="0" applyAlignment="0" applyProtection="0"/>
    <xf numFmtId="178" fontId="31" fillId="0" borderId="0"/>
    <xf numFmtId="0" fontId="22" fillId="0" borderId="0"/>
    <xf numFmtId="178" fontId="33" fillId="2" borderId="0"/>
    <xf numFmtId="178" fontId="34" fillId="3" borderId="1" applyFont="0" applyFill="0" applyAlignment="0">
      <alignment vertical="center" wrapText="1"/>
    </xf>
    <xf numFmtId="178" fontId="35" fillId="2" borderId="0"/>
    <xf numFmtId="178" fontId="36" fillId="2" borderId="0"/>
    <xf numFmtId="178" fontId="37" fillId="0" borderId="0">
      <alignment wrapText="1"/>
    </xf>
    <xf numFmtId="178" fontId="38" fillId="0" borderId="0"/>
    <xf numFmtId="181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4" fontId="41" fillId="0" borderId="0" applyFont="0" applyFill="0" applyBorder="0" applyAlignment="0" applyProtection="0"/>
    <xf numFmtId="178" fontId="42" fillId="0" borderId="2" applyFont="0" applyFill="0" applyBorder="0" applyAlignment="0" applyProtection="0">
      <alignment horizontal="center" vertical="center"/>
    </xf>
    <xf numFmtId="164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65" fontId="39" fillId="0" borderId="0" applyFont="0" applyFill="0" applyBorder="0" applyAlignment="0" applyProtection="0"/>
    <xf numFmtId="178" fontId="40" fillId="0" borderId="0" applyFont="0" applyFill="0" applyBorder="0" applyAlignment="0" applyProtection="0"/>
    <xf numFmtId="186" fontId="41" fillId="0" borderId="0" applyFont="0" applyFill="0" applyBorder="0" applyAlignment="0" applyProtection="0"/>
    <xf numFmtId="176" fontId="22" fillId="0" borderId="3">
      <alignment wrapText="1"/>
      <protection locked="0"/>
    </xf>
    <xf numFmtId="0" fontId="5" fillId="0" borderId="0" applyNumberFormat="0" applyFill="0" applyBorder="0" applyAlignment="0" applyProtection="0"/>
    <xf numFmtId="178" fontId="40" fillId="0" borderId="0"/>
    <xf numFmtId="178" fontId="43" fillId="0" borderId="0"/>
    <xf numFmtId="178" fontId="40" fillId="0" borderId="0"/>
    <xf numFmtId="37" fontId="44" fillId="0" borderId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9" fillId="0" borderId="0" applyFont="0" applyFill="0" applyBorder="0" applyAlignment="0" applyProtection="0"/>
    <xf numFmtId="178" fontId="22" fillId="0" borderId="0"/>
    <xf numFmtId="3" fontId="22" fillId="0" borderId="0" applyFont="0" applyFill="0" applyBorder="0" applyAlignment="0" applyProtection="0"/>
    <xf numFmtId="170" fontId="6" fillId="0" borderId="3" applyBorder="0"/>
    <xf numFmtId="187" fontId="22" fillId="0" borderId="0" applyFont="0" applyFill="0" applyBorder="0" applyAlignment="0" applyProtection="0"/>
    <xf numFmtId="170" fontId="7" fillId="0" borderId="0">
      <protection locked="0"/>
    </xf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8" fillId="0" borderId="4"/>
    <xf numFmtId="178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9" fillId="0" borderId="5" applyNumberFormat="0" applyAlignment="0" applyProtection="0">
      <alignment horizontal="left" vertical="center"/>
    </xf>
    <xf numFmtId="0" fontId="9" fillId="0" borderId="6">
      <alignment horizontal="left" vertical="center"/>
    </xf>
    <xf numFmtId="188" fontId="42" fillId="0" borderId="0" applyFont="0" applyFill="0" applyBorder="0" applyAlignment="0" applyProtection="0">
      <alignment horizontal="center" vertical="center"/>
    </xf>
    <xf numFmtId="0" fontId="10" fillId="0" borderId="0" applyNumberFormat="0" applyFill="0" applyBorder="0" applyAlignment="0" applyProtection="0">
      <alignment vertical="top"/>
      <protection locked="0"/>
    </xf>
    <xf numFmtId="178" fontId="45" fillId="4" borderId="0">
      <alignment horizontal="left"/>
    </xf>
    <xf numFmtId="178" fontId="42" fillId="0" borderId="0" applyFont="0" applyFill="0" applyBorder="0" applyProtection="0">
      <alignment horizontal="center" vertical="center"/>
    </xf>
    <xf numFmtId="178" fontId="46" fillId="0" borderId="0" applyNumberFormat="0" applyFont="0" applyFill="0" applyAlignment="0"/>
    <xf numFmtId="37" fontId="11" fillId="0" borderId="0"/>
    <xf numFmtId="178" fontId="22" fillId="0" borderId="0"/>
    <xf numFmtId="171" fontId="3" fillId="0" borderId="0"/>
    <xf numFmtId="178" fontId="22" fillId="0" borderId="0"/>
    <xf numFmtId="178" fontId="59" fillId="0" borderId="0"/>
    <xf numFmtId="0" fontId="22" fillId="0" borderId="0"/>
    <xf numFmtId="0" fontId="4" fillId="0" borderId="0"/>
    <xf numFmtId="178" fontId="4" fillId="0" borderId="0"/>
    <xf numFmtId="178" fontId="4" fillId="0" borderId="0"/>
    <xf numFmtId="178" fontId="47" fillId="0" borderId="0" applyNumberFormat="0" applyFill="0" applyBorder="0" applyAlignment="0" applyProtection="0"/>
    <xf numFmtId="178" fontId="24" fillId="0" borderId="0" applyNumberFormat="0" applyFill="0" applyBorder="0" applyAlignment="0" applyProtection="0"/>
    <xf numFmtId="40" fontId="12" fillId="5" borderId="0">
      <alignment horizontal="right"/>
    </xf>
    <xf numFmtId="0" fontId="13" fillId="5" borderId="0">
      <alignment horizontal="right"/>
    </xf>
    <xf numFmtId="0" fontId="14" fillId="5" borderId="7"/>
    <xf numFmtId="0" fontId="14" fillId="0" borderId="0" applyBorder="0">
      <alignment horizontal="centerContinuous"/>
    </xf>
    <xf numFmtId="0" fontId="15" fillId="0" borderId="0" applyBorder="0">
      <alignment horizontal="centerContinuous"/>
    </xf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4" fillId="0" borderId="0" applyNumberFormat="0" applyFill="0" applyBorder="0" applyAlignment="0" applyProtection="0"/>
    <xf numFmtId="178" fontId="22" fillId="6" borderId="0"/>
    <xf numFmtId="0" fontId="4" fillId="0" borderId="0"/>
    <xf numFmtId="0" fontId="4" fillId="0" borderId="0"/>
    <xf numFmtId="178" fontId="4" fillId="0" borderId="0"/>
    <xf numFmtId="178" fontId="47" fillId="0" borderId="0" applyNumberFormat="0" applyFill="0" applyBorder="0" applyAlignment="0" applyProtection="0"/>
    <xf numFmtId="175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178" fontId="48" fillId="0" borderId="0" applyNumberFormat="0" applyFill="0" applyBorder="0" applyAlignment="0" applyProtection="0"/>
    <xf numFmtId="178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178" fontId="31" fillId="0" borderId="0">
      <alignment vertical="center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78" fontId="51" fillId="0" borderId="0"/>
    <xf numFmtId="190" fontId="53" fillId="0" borderId="0" applyFont="0" applyFill="0" applyBorder="0" applyAlignment="0" applyProtection="0"/>
    <xf numFmtId="191" fontId="53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53" fillId="0" borderId="0" applyFont="0" applyFill="0" applyBorder="0" applyAlignment="0" applyProtection="0"/>
    <xf numFmtId="178" fontId="54" fillId="0" borderId="0"/>
    <xf numFmtId="178" fontId="46" fillId="0" borderId="0"/>
    <xf numFmtId="167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38" fontId="55" fillId="0" borderId="0" applyFont="0" applyFill="0" applyBorder="0" applyAlignment="0" applyProtection="0"/>
    <xf numFmtId="178" fontId="22" fillId="0" borderId="0"/>
    <xf numFmtId="166" fontId="52" fillId="0" borderId="0" applyFont="0" applyFill="0" applyBorder="0" applyAlignment="0" applyProtection="0"/>
    <xf numFmtId="6" fontId="56" fillId="0" borderId="0" applyFont="0" applyFill="0" applyBorder="0" applyAlignment="0" applyProtection="0"/>
    <xf numFmtId="168" fontId="52" fillId="0" borderId="0" applyFont="0" applyFill="0" applyBorder="0" applyAlignment="0" applyProtection="0"/>
    <xf numFmtId="188" fontId="55" fillId="0" borderId="8">
      <alignment horizontal="center"/>
    </xf>
    <xf numFmtId="178" fontId="3" fillId="0" borderId="0"/>
    <xf numFmtId="178" fontId="3" fillId="0" borderId="0"/>
    <xf numFmtId="178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3" fillId="0" borderId="0"/>
    <xf numFmtId="178" fontId="3" fillId="0" borderId="0"/>
    <xf numFmtId="178" fontId="3" fillId="0" borderId="0"/>
    <xf numFmtId="178" fontId="3" fillId="0" borderId="0" applyNumberFormat="0" applyFill="0" applyBorder="0" applyAlignment="0" applyProtection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/>
    <xf numFmtId="178" fontId="3" fillId="0" borderId="0" applyNumberFormat="0" applyFill="0" applyBorder="0" applyAlignment="0" applyProtection="0"/>
    <xf numFmtId="178" fontId="3" fillId="0" borderId="0" applyNumberFormat="0" applyFill="0" applyBorder="0" applyAlignment="0" applyProtection="0"/>
    <xf numFmtId="0" fontId="3" fillId="0" borderId="0"/>
    <xf numFmtId="176" fontId="3" fillId="0" borderId="3">
      <alignment wrapText="1"/>
      <protection locked="0"/>
    </xf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8" fontId="3" fillId="0" borderId="0"/>
    <xf numFmtId="178" fontId="1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78" fontId="1" fillId="0" borderId="0"/>
    <xf numFmtId="178" fontId="3" fillId="0" borderId="0"/>
    <xf numFmtId="43" fontId="1" fillId="0" borderId="0" applyFont="0" applyFill="0" applyBorder="0" applyAlignment="0" applyProtection="0"/>
  </cellStyleXfs>
  <cellXfs count="516">
    <xf numFmtId="0" fontId="0" fillId="0" borderId="0" xfId="0"/>
    <xf numFmtId="0" fontId="16" fillId="5" borderId="0" xfId="0" applyFont="1" applyFill="1" applyBorder="1"/>
    <xf numFmtId="0" fontId="17" fillId="5" borderId="0" xfId="0" applyFont="1" applyFill="1" applyBorder="1"/>
    <xf numFmtId="0" fontId="18" fillId="5" borderId="0" xfId="0" applyFont="1" applyFill="1" applyBorder="1" applyAlignment="1">
      <alignment horizontal="right"/>
    </xf>
    <xf numFmtId="37" fontId="16" fillId="5" borderId="0" xfId="0" applyNumberFormat="1" applyFont="1" applyFill="1" applyBorder="1" applyAlignment="1">
      <alignment horizontal="center" vertical="center"/>
    </xf>
    <xf numFmtId="37" fontId="17" fillId="5" borderId="0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wrapText="1"/>
    </xf>
    <xf numFmtId="0" fontId="16" fillId="5" borderId="9" xfId="0" applyFont="1" applyFill="1" applyBorder="1"/>
    <xf numFmtId="0" fontId="17" fillId="5" borderId="0" xfId="80" applyFont="1" applyFill="1" applyBorder="1" applyAlignment="1">
      <alignment horizontal="center" vertical="center"/>
    </xf>
    <xf numFmtId="174" fontId="16" fillId="5" borderId="0" xfId="90" applyNumberFormat="1" applyFont="1" applyFill="1" applyBorder="1" applyAlignment="1">
      <alignment horizontal="center" vertical="center"/>
    </xf>
    <xf numFmtId="177" fontId="17" fillId="5" borderId="0" xfId="0" applyNumberFormat="1" applyFont="1" applyFill="1" applyBorder="1"/>
    <xf numFmtId="0" fontId="17" fillId="5" borderId="0" xfId="0" applyFont="1" applyFill="1"/>
    <xf numFmtId="0" fontId="16" fillId="5" borderId="0" xfId="0" applyFont="1" applyFill="1"/>
    <xf numFmtId="0" fontId="20" fillId="5" borderId="0" xfId="0" applyFont="1" applyFill="1"/>
    <xf numFmtId="173" fontId="16" fillId="5" borderId="0" xfId="0" applyNumberFormat="1" applyFont="1" applyFill="1" applyAlignment="1">
      <alignment horizontal="center"/>
    </xf>
    <xf numFmtId="0" fontId="21" fillId="5" borderId="0" xfId="70" applyFont="1" applyFill="1" applyAlignment="1" applyProtection="1"/>
    <xf numFmtId="0" fontId="16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9" fillId="5" borderId="0" xfId="0" applyFont="1" applyFill="1" applyBorder="1"/>
    <xf numFmtId="2" fontId="16" fillId="5" borderId="0" xfId="0" applyNumberFormat="1" applyFont="1" applyFill="1" applyBorder="1" applyAlignment="1">
      <alignment horizontal="center"/>
    </xf>
    <xf numFmtId="2" fontId="17" fillId="5" borderId="0" xfId="0" applyNumberFormat="1" applyFont="1" applyFill="1" applyBorder="1"/>
    <xf numFmtId="0" fontId="16" fillId="5" borderId="0" xfId="0" applyFont="1" applyFill="1" applyAlignment="1">
      <alignment horizontal="left"/>
    </xf>
    <xf numFmtId="0" fontId="16" fillId="0" borderId="0" xfId="0" applyFont="1" applyFill="1" applyBorder="1"/>
    <xf numFmtId="37" fontId="17" fillId="5" borderId="0" xfId="0" applyNumberFormat="1" applyFont="1" applyFill="1" applyBorder="1" applyAlignment="1">
      <alignment horizontal="center"/>
    </xf>
    <xf numFmtId="0" fontId="16" fillId="0" borderId="0" xfId="0" applyFont="1" applyFill="1"/>
    <xf numFmtId="0" fontId="16" fillId="5" borderId="0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0" borderId="0" xfId="0" applyFont="1" applyFill="1"/>
    <xf numFmtId="0" fontId="0" fillId="0" borderId="0" xfId="0" applyAlignment="1">
      <alignment wrapText="1"/>
    </xf>
    <xf numFmtId="0" fontId="18" fillId="5" borderId="0" xfId="0" applyFont="1" applyFill="1" applyBorder="1"/>
    <xf numFmtId="0" fontId="17" fillId="0" borderId="0" xfId="0" applyFont="1" applyFill="1" applyBorder="1"/>
    <xf numFmtId="2" fontId="18" fillId="5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9" fillId="0" borderId="0" xfId="0" applyFont="1" applyFill="1" applyBorder="1"/>
    <xf numFmtId="37" fontId="17" fillId="8" borderId="11" xfId="0" applyNumberFormat="1" applyFont="1" applyFill="1" applyBorder="1" applyAlignment="1">
      <alignment horizontal="center" vertical="center"/>
    </xf>
    <xf numFmtId="37" fontId="17" fillId="8" borderId="12" xfId="0" applyNumberFormat="1" applyFont="1" applyFill="1" applyBorder="1" applyAlignment="1">
      <alignment horizontal="center" vertical="center"/>
    </xf>
    <xf numFmtId="0" fontId="4" fillId="5" borderId="0" xfId="0" applyFont="1" applyFill="1" applyBorder="1"/>
    <xf numFmtId="0" fontId="16" fillId="0" borderId="0" xfId="0" applyFont="1" applyFill="1" applyBorder="1" applyAlignment="1">
      <alignment horizontal="center"/>
    </xf>
    <xf numFmtId="0" fontId="17" fillId="8" borderId="0" xfId="0" applyFont="1" applyFill="1" applyBorder="1"/>
    <xf numFmtId="178" fontId="16" fillId="0" borderId="0" xfId="82" applyFont="1" applyFill="1" applyBorder="1" applyAlignment="1" applyProtection="1">
      <alignment horizontal="left" vertical="center"/>
    </xf>
    <xf numFmtId="178" fontId="4" fillId="0" borderId="0" xfId="77" applyFont="1"/>
    <xf numFmtId="172" fontId="4" fillId="0" borderId="0" xfId="54" applyNumberFormat="1" applyFont="1" applyBorder="1"/>
    <xf numFmtId="178" fontId="16" fillId="0" borderId="0" xfId="77" applyFont="1" applyBorder="1"/>
    <xf numFmtId="178" fontId="4" fillId="0" borderId="0" xfId="77" applyFont="1" applyBorder="1"/>
    <xf numFmtId="37" fontId="4" fillId="0" borderId="0" xfId="55" applyNumberFormat="1" applyFont="1" applyFill="1" applyBorder="1" applyAlignment="1">
      <alignment horizontal="center" vertical="center"/>
    </xf>
    <xf numFmtId="37" fontId="4" fillId="0" borderId="0" xfId="55" applyNumberFormat="1" applyFont="1" applyBorder="1" applyAlignment="1">
      <alignment horizontal="center" vertical="center"/>
    </xf>
    <xf numFmtId="178" fontId="16" fillId="0" borderId="0" xfId="77" applyFont="1"/>
    <xf numFmtId="0" fontId="4" fillId="5" borderId="0" xfId="54" applyNumberFormat="1" applyFont="1" applyFill="1" applyBorder="1" applyAlignment="1" applyProtection="1">
      <alignment horizontal="left" vertical="center" wrapText="1"/>
      <protection locked="0"/>
    </xf>
    <xf numFmtId="0" fontId="4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4" fillId="5" borderId="19" xfId="0" applyFont="1" applyFill="1" applyBorder="1"/>
    <xf numFmtId="0" fontId="61" fillId="0" borderId="0" xfId="0" applyFont="1" applyFill="1" applyAlignment="1">
      <alignment horizontal="center"/>
    </xf>
    <xf numFmtId="0" fontId="4" fillId="0" borderId="0" xfId="0" applyFont="1" applyFill="1"/>
    <xf numFmtId="0" fontId="16" fillId="5" borderId="19" xfId="0" applyFont="1" applyFill="1" applyBorder="1"/>
    <xf numFmtId="0" fontId="4" fillId="5" borderId="0" xfId="0" applyFont="1" applyFill="1" applyBorder="1" applyAlignment="1">
      <alignment horizontal="center"/>
    </xf>
    <xf numFmtId="178" fontId="16" fillId="0" borderId="21" xfId="81" applyFont="1" applyFill="1" applyBorder="1" applyAlignment="1"/>
    <xf numFmtId="178" fontId="16" fillId="0" borderId="0" xfId="81" applyFont="1" applyFill="1" applyBorder="1" applyAlignment="1"/>
    <xf numFmtId="178" fontId="4" fillId="0" borderId="0" xfId="81" applyFont="1" applyFill="1" applyBorder="1" applyAlignment="1"/>
    <xf numFmtId="178" fontId="23" fillId="0" borderId="0" xfId="96" applyFont="1" applyFill="1" applyBorder="1" applyAlignment="1">
      <alignment horizontal="left"/>
    </xf>
    <xf numFmtId="178" fontId="4" fillId="0" borderId="0" xfId="81" applyFont="1" applyFill="1" applyBorder="1" applyAlignment="1">
      <alignment horizontal="left"/>
    </xf>
    <xf numFmtId="178" fontId="4" fillId="0" borderId="0" xfId="96" applyFont="1" applyFill="1" applyBorder="1" applyAlignment="1">
      <alignment horizontal="left"/>
    </xf>
    <xf numFmtId="178" fontId="16" fillId="0" borderId="0" xfId="81" applyFont="1" applyFill="1" applyBorder="1" applyAlignment="1">
      <alignment horizontal="left"/>
    </xf>
    <xf numFmtId="178" fontId="4" fillId="0" borderId="0" xfId="96" applyFont="1" applyBorder="1" applyAlignment="1">
      <alignment horizontal="left"/>
    </xf>
    <xf numFmtId="178" fontId="16" fillId="0" borderId="0" xfId="96" applyFont="1" applyFill="1" applyBorder="1" applyAlignment="1">
      <alignment horizontal="left"/>
    </xf>
    <xf numFmtId="0" fontId="0" fillId="0" borderId="0" xfId="0" applyFill="1" applyBorder="1"/>
    <xf numFmtId="0" fontId="16" fillId="5" borderId="23" xfId="0" applyFont="1" applyFill="1" applyBorder="1"/>
    <xf numFmtId="0" fontId="4" fillId="5" borderId="24" xfId="0" applyFont="1" applyFill="1" applyBorder="1"/>
    <xf numFmtId="0" fontId="16" fillId="0" borderId="24" xfId="0" applyFont="1" applyFill="1" applyBorder="1"/>
    <xf numFmtId="0" fontId="4" fillId="5" borderId="25" xfId="80" applyFont="1" applyFill="1" applyBorder="1" applyAlignment="1" applyProtection="1">
      <alignment horizontal="left" vertical="center" indent="1"/>
    </xf>
    <xf numFmtId="0" fontId="4" fillId="5" borderId="25" xfId="80" applyFont="1" applyFill="1" applyBorder="1" applyAlignment="1" applyProtection="1">
      <alignment horizontal="left" vertical="center" wrapText="1" indent="1"/>
    </xf>
    <xf numFmtId="0" fontId="16" fillId="5" borderId="25" xfId="80" applyFont="1" applyFill="1" applyBorder="1" applyAlignment="1" applyProtection="1">
      <alignment horizontal="left" vertical="center" indent="1"/>
    </xf>
    <xf numFmtId="0" fontId="4" fillId="5" borderId="0" xfId="0" applyFont="1" applyFill="1"/>
    <xf numFmtId="0" fontId="4" fillId="5" borderId="0" xfId="0" applyFont="1" applyFill="1" applyBorder="1" applyAlignment="1">
      <alignment wrapText="1"/>
    </xf>
    <xf numFmtId="0" fontId="4" fillId="0" borderId="0" xfId="0" applyFont="1" applyFill="1" applyBorder="1"/>
    <xf numFmtId="37" fontId="4" fillId="0" borderId="0" xfId="77" applyNumberFormat="1" applyFont="1"/>
    <xf numFmtId="37" fontId="16" fillId="0" borderId="0" xfId="77" applyNumberFormat="1" applyFont="1"/>
    <xf numFmtId="37" fontId="17" fillId="5" borderId="0" xfId="0" applyNumberFormat="1" applyFont="1" applyFill="1" applyBorder="1"/>
    <xf numFmtId="0" fontId="16" fillId="0" borderId="0" xfId="94" applyFont="1" applyFill="1" applyBorder="1" applyAlignment="1">
      <alignment horizontal="left" vertical="center" wrapText="1"/>
    </xf>
    <xf numFmtId="0" fontId="4" fillId="0" borderId="0" xfId="81" applyNumberFormat="1" applyFont="1" applyFill="1" applyAlignment="1">
      <alignment horizontal="left"/>
    </xf>
    <xf numFmtId="3" fontId="4" fillId="8" borderId="11" xfId="0" applyNumberFormat="1" applyFont="1" applyFill="1" applyBorder="1" applyAlignment="1">
      <alignment horizontal="center"/>
    </xf>
    <xf numFmtId="0" fontId="4" fillId="5" borderId="27" xfId="0" applyFont="1" applyFill="1" applyBorder="1" applyAlignment="1">
      <alignment wrapText="1"/>
    </xf>
    <xf numFmtId="37" fontId="4" fillId="8" borderId="11" xfId="0" applyNumberFormat="1" applyFont="1" applyFill="1" applyBorder="1" applyAlignment="1">
      <alignment horizontal="center"/>
    </xf>
    <xf numFmtId="3" fontId="4" fillId="8" borderId="28" xfId="0" applyNumberFormat="1" applyFont="1" applyFill="1" applyBorder="1" applyAlignment="1">
      <alignment horizontal="center"/>
    </xf>
    <xf numFmtId="0" fontId="4" fillId="5" borderId="22" xfId="54" applyNumberFormat="1" applyFont="1" applyFill="1" applyBorder="1" applyAlignment="1" applyProtection="1">
      <alignment horizontal="left" vertical="center" wrapText="1"/>
      <protection locked="0"/>
    </xf>
    <xf numFmtId="178" fontId="4" fillId="0" borderId="0" xfId="77" applyFont="1" applyAlignment="1">
      <alignment horizontal="center"/>
    </xf>
    <xf numFmtId="0" fontId="19" fillId="0" borderId="0" xfId="54" applyNumberFormat="1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/>
    <xf numFmtId="0" fontId="19" fillId="5" borderId="0" xfId="0" applyFont="1" applyFill="1" applyBorder="1" applyAlignment="1">
      <alignment wrapText="1"/>
    </xf>
    <xf numFmtId="174" fontId="19" fillId="8" borderId="11" xfId="90" applyNumberFormat="1" applyFont="1" applyFill="1" applyBorder="1" applyAlignment="1">
      <alignment horizontal="center" vertical="center"/>
    </xf>
    <xf numFmtId="174" fontId="19" fillId="8" borderId="11" xfId="0" applyNumberFormat="1" applyFont="1" applyFill="1" applyBorder="1" applyAlignment="1">
      <alignment horizontal="center" vertical="center"/>
    </xf>
    <xf numFmtId="0" fontId="17" fillId="0" borderId="13" xfId="0" applyFont="1" applyFill="1" applyBorder="1"/>
    <xf numFmtId="0" fontId="16" fillId="0" borderId="19" xfId="0" applyFont="1" applyFill="1" applyBorder="1"/>
    <xf numFmtId="0" fontId="4" fillId="5" borderId="10" xfId="0" applyFont="1" applyFill="1" applyBorder="1" applyAlignment="1">
      <alignment horizontal="center"/>
    </xf>
    <xf numFmtId="0" fontId="4" fillId="0" borderId="29" xfId="0" applyFont="1" applyFill="1" applyBorder="1"/>
    <xf numFmtId="0" fontId="4" fillId="5" borderId="30" xfId="0" applyFont="1" applyFill="1" applyBorder="1" applyAlignment="1">
      <alignment horizontal="center"/>
    </xf>
    <xf numFmtId="0" fontId="4" fillId="5" borderId="31" xfId="0" applyFont="1" applyFill="1" applyBorder="1"/>
    <xf numFmtId="0" fontId="4" fillId="5" borderId="27" xfId="0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0" fontId="18" fillId="0" borderId="0" xfId="0" applyFont="1" applyFill="1" applyBorder="1" applyAlignment="1">
      <alignment horizontal="right"/>
    </xf>
    <xf numFmtId="177" fontId="17" fillId="0" borderId="0" xfId="0" applyNumberFormat="1" applyFont="1" applyFill="1" applyBorder="1"/>
    <xf numFmtId="0" fontId="4" fillId="5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indent="1"/>
    </xf>
    <xf numFmtId="0" fontId="4" fillId="5" borderId="19" xfId="0" applyFont="1" applyFill="1" applyBorder="1" applyAlignment="1">
      <alignment horizontal="left" indent="2"/>
    </xf>
    <xf numFmtId="0" fontId="23" fillId="7" borderId="0" xfId="0" applyFont="1" applyFill="1" applyAlignment="1">
      <alignment horizontal="left"/>
    </xf>
    <xf numFmtId="0" fontId="4" fillId="7" borderId="0" xfId="0" applyFont="1" applyFill="1" applyAlignment="1">
      <alignment horizontal="left" indent="2"/>
    </xf>
    <xf numFmtId="0" fontId="4" fillId="5" borderId="0" xfId="0" applyFont="1" applyFill="1" applyBorder="1" applyAlignment="1">
      <alignment horizontal="left" indent="2"/>
    </xf>
    <xf numFmtId="0" fontId="18" fillId="5" borderId="0" xfId="0" applyFont="1" applyFill="1" applyBorder="1" applyAlignment="1">
      <alignment horizontal="left" indent="2"/>
    </xf>
    <xf numFmtId="0" fontId="18" fillId="5" borderId="0" xfId="0" applyFont="1" applyFill="1" applyBorder="1" applyAlignment="1">
      <alignment horizontal="left" indent="5"/>
    </xf>
    <xf numFmtId="0" fontId="4" fillId="5" borderId="3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58" fillId="0" borderId="0" xfId="0" applyFont="1" applyFill="1"/>
    <xf numFmtId="0" fontId="4" fillId="0" borderId="27" xfId="0" applyFont="1" applyFill="1" applyBorder="1" applyAlignment="1">
      <alignment wrapText="1"/>
    </xf>
    <xf numFmtId="37" fontId="4" fillId="0" borderId="11" xfId="0" applyNumberFormat="1" applyFont="1" applyFill="1" applyBorder="1" applyAlignment="1">
      <alignment horizontal="center"/>
    </xf>
    <xf numFmtId="37" fontId="4" fillId="5" borderId="0" xfId="0" applyNumberFormat="1" applyFont="1" applyFill="1" applyBorder="1"/>
    <xf numFmtId="37" fontId="17" fillId="0" borderId="11" xfId="0" applyNumberFormat="1" applyFont="1" applyFill="1" applyBorder="1" applyAlignment="1">
      <alignment horizontal="center" vertical="center"/>
    </xf>
    <xf numFmtId="37" fontId="17" fillId="0" borderId="12" xfId="0" applyNumberFormat="1" applyFont="1" applyFill="1" applyBorder="1" applyAlignment="1">
      <alignment horizontal="center" vertical="center"/>
    </xf>
    <xf numFmtId="37" fontId="16" fillId="8" borderId="33" xfId="53" applyNumberFormat="1" applyFont="1" applyFill="1" applyBorder="1" applyAlignment="1">
      <alignment horizontal="center"/>
    </xf>
    <xf numFmtId="37" fontId="16" fillId="8" borderId="34" xfId="0" applyNumberFormat="1" applyFont="1" applyFill="1" applyBorder="1" applyAlignment="1">
      <alignment horizontal="center"/>
    </xf>
    <xf numFmtId="37" fontId="4" fillId="8" borderId="34" xfId="0" applyNumberFormat="1" applyFont="1" applyFill="1" applyBorder="1" applyAlignment="1">
      <alignment horizontal="center"/>
    </xf>
    <xf numFmtId="174" fontId="4" fillId="8" borderId="34" xfId="0" applyNumberFormat="1" applyFont="1" applyFill="1" applyBorder="1" applyAlignment="1">
      <alignment horizontal="center" vertical="center"/>
    </xf>
    <xf numFmtId="173" fontId="4" fillId="8" borderId="34" xfId="0" applyNumberFormat="1" applyFont="1" applyFill="1" applyBorder="1" applyAlignment="1">
      <alignment horizontal="center" vertical="center"/>
    </xf>
    <xf numFmtId="194" fontId="4" fillId="8" borderId="34" xfId="0" applyNumberFormat="1" applyFont="1" applyFill="1" applyBorder="1" applyAlignment="1">
      <alignment horizontal="center"/>
    </xf>
    <xf numFmtId="1" fontId="4" fillId="8" borderId="34" xfId="0" applyNumberFormat="1" applyFont="1" applyFill="1" applyBorder="1" applyAlignment="1">
      <alignment horizontal="center" vertical="center"/>
    </xf>
    <xf numFmtId="174" fontId="4" fillId="8" borderId="34" xfId="0" applyNumberFormat="1" applyFont="1" applyFill="1" applyBorder="1" applyAlignment="1">
      <alignment horizontal="center"/>
    </xf>
    <xf numFmtId="37" fontId="4" fillId="8" borderId="34" xfId="53" applyNumberFormat="1" applyFont="1" applyFill="1" applyBorder="1" applyAlignment="1">
      <alignment horizontal="center"/>
    </xf>
    <xf numFmtId="37" fontId="18" fillId="8" borderId="34" xfId="53" applyNumberFormat="1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37" fontId="16" fillId="0" borderId="33" xfId="53" applyNumberFormat="1" applyFont="1" applyFill="1" applyBorder="1" applyAlignment="1">
      <alignment horizontal="center"/>
    </xf>
    <xf numFmtId="37" fontId="18" fillId="8" borderId="34" xfId="0" applyNumberFormat="1" applyFont="1" applyFill="1" applyBorder="1" applyAlignment="1">
      <alignment horizontal="center"/>
    </xf>
    <xf numFmtId="194" fontId="4" fillId="0" borderId="34" xfId="0" applyNumberFormat="1" applyFont="1" applyFill="1" applyBorder="1" applyAlignment="1">
      <alignment horizontal="center"/>
    </xf>
    <xf numFmtId="37" fontId="4" fillId="0" borderId="34" xfId="0" applyNumberFormat="1" applyFont="1" applyFill="1" applyBorder="1" applyAlignment="1">
      <alignment horizontal="center"/>
    </xf>
    <xf numFmtId="174" fontId="4" fillId="8" borderId="34" xfId="91" applyNumberFormat="1" applyFont="1" applyFill="1" applyBorder="1" applyAlignment="1">
      <alignment horizontal="center"/>
    </xf>
    <xf numFmtId="37" fontId="16" fillId="8" borderId="34" xfId="53" applyNumberFormat="1" applyFont="1" applyFill="1" applyBorder="1" applyAlignment="1">
      <alignment horizontal="center"/>
    </xf>
    <xf numFmtId="37" fontId="16" fillId="0" borderId="34" xfId="53" applyNumberFormat="1" applyFont="1" applyFill="1" applyBorder="1" applyAlignment="1">
      <alignment horizontal="center"/>
    </xf>
    <xf numFmtId="0" fontId="17" fillId="8" borderId="36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 wrapText="1"/>
    </xf>
    <xf numFmtId="0" fontId="4" fillId="5" borderId="0" xfId="79" applyFont="1" applyFill="1" applyBorder="1" applyAlignment="1">
      <alignment horizontal="left" indent="1"/>
    </xf>
    <xf numFmtId="37" fontId="4" fillId="8" borderId="18" xfId="55" applyNumberFormat="1" applyFont="1" applyFill="1" applyBorder="1" applyAlignment="1">
      <alignment horizontal="center" vertical="center"/>
    </xf>
    <xf numFmtId="37" fontId="4" fillId="8" borderId="34" xfId="55" applyNumberFormat="1" applyFont="1" applyFill="1" applyBorder="1" applyAlignment="1">
      <alignment horizontal="center" vertical="center"/>
    </xf>
    <xf numFmtId="37" fontId="16" fillId="8" borderId="34" xfId="55" applyNumberFormat="1" applyFont="1" applyFill="1" applyBorder="1" applyAlignment="1">
      <alignment horizontal="center" vertical="center"/>
    </xf>
    <xf numFmtId="37" fontId="4" fillId="8" borderId="33" xfId="0" applyNumberFormat="1" applyFont="1" applyFill="1" applyBorder="1" applyAlignment="1">
      <alignment horizontal="center"/>
    </xf>
    <xf numFmtId="174" fontId="19" fillId="8" borderId="34" xfId="0" applyNumberFormat="1" applyFont="1" applyFill="1" applyBorder="1" applyAlignment="1">
      <alignment horizontal="center"/>
    </xf>
    <xf numFmtId="37" fontId="4" fillId="8" borderId="38" xfId="0" applyNumberFormat="1" applyFont="1" applyFill="1" applyBorder="1" applyAlignment="1">
      <alignment horizontal="center"/>
    </xf>
    <xf numFmtId="37" fontId="17" fillId="8" borderId="33" xfId="0" applyNumberFormat="1" applyFont="1" applyFill="1" applyBorder="1" applyAlignment="1">
      <alignment horizontal="center"/>
    </xf>
    <xf numFmtId="37" fontId="17" fillId="8" borderId="34" xfId="0" applyNumberFormat="1" applyFont="1" applyFill="1" applyBorder="1" applyAlignment="1">
      <alignment horizontal="center" vertical="center"/>
    </xf>
    <xf numFmtId="37" fontId="17" fillId="8" borderId="34" xfId="0" applyNumberFormat="1" applyFont="1" applyFill="1" applyBorder="1" applyAlignment="1">
      <alignment horizontal="center"/>
    </xf>
    <xf numFmtId="37" fontId="16" fillId="8" borderId="39" xfId="0" applyNumberFormat="1" applyFont="1" applyFill="1" applyBorder="1" applyAlignment="1">
      <alignment horizontal="center"/>
    </xf>
    <xf numFmtId="0" fontId="16" fillId="5" borderId="20" xfId="80" applyFont="1" applyFill="1" applyBorder="1" applyAlignment="1" applyProtection="1">
      <alignment horizontal="left" vertical="center" indent="1"/>
      <protection locked="0"/>
    </xf>
    <xf numFmtId="37" fontId="16" fillId="8" borderId="40" xfId="0" applyNumberFormat="1" applyFont="1" applyFill="1" applyBorder="1" applyAlignment="1">
      <alignment horizontal="center"/>
    </xf>
    <xf numFmtId="37" fontId="4" fillId="8" borderId="34" xfId="54" applyNumberFormat="1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8" borderId="33" xfId="0" applyFont="1" applyFill="1" applyBorder="1"/>
    <xf numFmtId="37" fontId="4" fillId="8" borderId="34" xfId="0" applyNumberFormat="1" applyFont="1" applyFill="1" applyBorder="1"/>
    <xf numFmtId="0" fontId="17" fillId="8" borderId="37" xfId="0" applyFont="1" applyFill="1" applyBorder="1" applyAlignment="1">
      <alignment horizontal="left" vertical="center" wrapText="1"/>
    </xf>
    <xf numFmtId="43" fontId="19" fillId="5" borderId="0" xfId="53" applyFont="1" applyFill="1" applyBorder="1"/>
    <xf numFmtId="0" fontId="18" fillId="0" borderId="0" xfId="0" applyFont="1" applyFill="1" applyAlignment="1">
      <alignment horizontal="left" vertical="center" wrapText="1"/>
    </xf>
    <xf numFmtId="195" fontId="4" fillId="8" borderId="26" xfId="56" quotePrefix="1" applyNumberFormat="1" applyFont="1" applyFill="1" applyBorder="1" applyAlignment="1">
      <alignment horizontal="center" vertical="center"/>
    </xf>
    <xf numFmtId="37" fontId="17" fillId="0" borderId="33" xfId="0" applyNumberFormat="1" applyFont="1" applyFill="1" applyBorder="1" applyAlignment="1">
      <alignment horizontal="center"/>
    </xf>
    <xf numFmtId="37" fontId="17" fillId="0" borderId="34" xfId="0" applyNumberFormat="1" applyFont="1" applyFill="1" applyBorder="1" applyAlignment="1">
      <alignment horizontal="center"/>
    </xf>
    <xf numFmtId="37" fontId="16" fillId="0" borderId="39" xfId="0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horizontal="center" vertical="center"/>
    </xf>
    <xf numFmtId="177" fontId="17" fillId="0" borderId="44" xfId="0" applyNumberFormat="1" applyFont="1" applyFill="1" applyBorder="1"/>
    <xf numFmtId="177" fontId="17" fillId="0" borderId="45" xfId="0" applyNumberFormat="1" applyFont="1" applyFill="1" applyBorder="1"/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left" indent="1"/>
    </xf>
    <xf numFmtId="174" fontId="18" fillId="8" borderId="34" xfId="91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 vertical="center" indent="2"/>
    </xf>
    <xf numFmtId="37" fontId="4" fillId="8" borderId="34" xfId="0" applyNumberFormat="1" applyFont="1" applyFill="1" applyBorder="1" applyAlignment="1">
      <alignment horizontal="center" vertical="center"/>
    </xf>
    <xf numFmtId="194" fontId="4" fillId="8" borderId="34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174" fontId="4" fillId="0" borderId="34" xfId="0" applyNumberFormat="1" applyFont="1" applyFill="1" applyBorder="1" applyAlignment="1">
      <alignment horizontal="center" vertical="center"/>
    </xf>
    <xf numFmtId="173" fontId="4" fillId="0" borderId="34" xfId="0" applyNumberFormat="1" applyFont="1" applyFill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 vertical="center"/>
    </xf>
    <xf numFmtId="37" fontId="4" fillId="0" borderId="34" xfId="0" applyNumberFormat="1" applyFont="1" applyFill="1" applyBorder="1" applyAlignment="1">
      <alignment horizontal="center" vertical="center"/>
    </xf>
    <xf numFmtId="194" fontId="4" fillId="0" borderId="34" xfId="0" applyNumberFormat="1" applyFont="1" applyFill="1" applyBorder="1" applyAlignment="1">
      <alignment horizontal="center" vertical="center"/>
    </xf>
    <xf numFmtId="174" fontId="4" fillId="0" borderId="34" xfId="91" applyNumberFormat="1" applyFont="1" applyFill="1" applyBorder="1" applyAlignment="1">
      <alignment horizontal="center"/>
    </xf>
    <xf numFmtId="37" fontId="18" fillId="0" borderId="34" xfId="0" applyNumberFormat="1" applyFont="1" applyFill="1" applyBorder="1" applyAlignment="1">
      <alignment horizontal="center"/>
    </xf>
    <xf numFmtId="174" fontId="18" fillId="0" borderId="34" xfId="91" applyNumberFormat="1" applyFont="1" applyFill="1" applyBorder="1" applyAlignment="1">
      <alignment horizontal="center"/>
    </xf>
    <xf numFmtId="37" fontId="16" fillId="0" borderId="34" xfId="0" applyNumberFormat="1" applyFont="1" applyFill="1" applyBorder="1" applyAlignment="1">
      <alignment horizontal="center"/>
    </xf>
    <xf numFmtId="174" fontId="4" fillId="0" borderId="34" xfId="0" applyNumberFormat="1" applyFont="1" applyFill="1" applyBorder="1" applyAlignment="1">
      <alignment horizontal="center"/>
    </xf>
    <xf numFmtId="37" fontId="4" fillId="0" borderId="18" xfId="55" applyNumberFormat="1" applyFont="1" applyFill="1" applyBorder="1" applyAlignment="1">
      <alignment horizontal="center" vertical="center"/>
    </xf>
    <xf numFmtId="178" fontId="60" fillId="0" borderId="0" xfId="78" applyFont="1" applyAlignment="1">
      <alignment horizontal="right" vertical="center"/>
    </xf>
    <xf numFmtId="37" fontId="4" fillId="0" borderId="33" xfId="0" applyNumberFormat="1" applyFont="1" applyFill="1" applyBorder="1" applyAlignment="1">
      <alignment horizontal="center"/>
    </xf>
    <xf numFmtId="174" fontId="19" fillId="0" borderId="34" xfId="0" applyNumberFormat="1" applyFont="1" applyFill="1" applyBorder="1" applyAlignment="1">
      <alignment horizontal="center"/>
    </xf>
    <xf numFmtId="37" fontId="4" fillId="0" borderId="38" xfId="0" applyNumberFormat="1" applyFont="1" applyFill="1" applyBorder="1" applyAlignment="1">
      <alignment horizontal="center"/>
    </xf>
    <xf numFmtId="174" fontId="19" fillId="0" borderId="11" xfId="9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174" fontId="19" fillId="0" borderId="11" xfId="0" applyNumberFormat="1" applyFont="1" applyFill="1" applyBorder="1" applyAlignment="1">
      <alignment horizontal="center" vertical="center"/>
    </xf>
    <xf numFmtId="37" fontId="17" fillId="0" borderId="34" xfId="0" applyNumberFormat="1" applyFont="1" applyFill="1" applyBorder="1" applyAlignment="1">
      <alignment horizontal="center" vertical="center"/>
    </xf>
    <xf numFmtId="37" fontId="16" fillId="0" borderId="40" xfId="0" applyNumberFormat="1" applyFont="1" applyFill="1" applyBorder="1" applyAlignment="1">
      <alignment horizontal="center"/>
    </xf>
    <xf numFmtId="37" fontId="4" fillId="0" borderId="34" xfId="54" applyNumberFormat="1" applyFont="1" applyFill="1" applyBorder="1" applyAlignment="1">
      <alignment horizontal="center"/>
    </xf>
    <xf numFmtId="0" fontId="4" fillId="0" borderId="33" xfId="0" applyFont="1" applyFill="1" applyBorder="1"/>
    <xf numFmtId="37" fontId="4" fillId="0" borderId="34" xfId="0" applyNumberFormat="1" applyFont="1" applyFill="1" applyBorder="1"/>
    <xf numFmtId="173" fontId="16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vertical="center"/>
    </xf>
    <xf numFmtId="0" fontId="21" fillId="0" borderId="0" xfId="70" applyFont="1" applyFill="1" applyAlignment="1" applyProtection="1">
      <alignment vertical="center"/>
    </xf>
    <xf numFmtId="0" fontId="21" fillId="0" borderId="0" xfId="70" applyFont="1" applyAlignment="1" applyProtection="1">
      <alignment vertical="center"/>
    </xf>
    <xf numFmtId="0" fontId="4" fillId="5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1" fontId="4" fillId="0" borderId="0" xfId="77" applyNumberFormat="1" applyFont="1" applyAlignment="1">
      <alignment horizontal="center"/>
    </xf>
    <xf numFmtId="37" fontId="4" fillId="0" borderId="0" xfId="56" applyNumberFormat="1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/>
    </xf>
    <xf numFmtId="0" fontId="16" fillId="5" borderId="41" xfId="80" applyFont="1" applyFill="1" applyBorder="1" applyAlignment="1" applyProtection="1">
      <alignment horizontal="left" vertical="center" wrapText="1" indent="1"/>
    </xf>
    <xf numFmtId="0" fontId="62" fillId="0" borderId="0" xfId="0" applyFont="1"/>
    <xf numFmtId="0" fontId="17" fillId="9" borderId="0" xfId="0" applyFont="1" applyFill="1" applyBorder="1"/>
    <xf numFmtId="37" fontId="16" fillId="9" borderId="0" xfId="0" applyNumberFormat="1" applyFont="1" applyFill="1" applyBorder="1" applyAlignment="1">
      <alignment horizontal="center"/>
    </xf>
    <xf numFmtId="0" fontId="16" fillId="0" borderId="0" xfId="78" applyNumberFormat="1" applyFont="1" applyFill="1" applyAlignment="1">
      <alignment horizontal="left"/>
    </xf>
    <xf numFmtId="172" fontId="16" fillId="0" borderId="0" xfId="54" applyNumberFormat="1" applyFont="1" applyFill="1" applyBorder="1" applyAlignment="1">
      <alignment horizontal="center"/>
    </xf>
    <xf numFmtId="172" fontId="4" fillId="0" borderId="0" xfId="54" applyNumberFormat="1" applyFont="1" applyBorder="1" applyAlignment="1">
      <alignment horizontal="left"/>
    </xf>
    <xf numFmtId="172" fontId="4" fillId="0" borderId="0" xfId="54" applyNumberFormat="1" applyFont="1" applyFill="1" applyBorder="1" applyAlignment="1">
      <alignment horizontal="left"/>
    </xf>
    <xf numFmtId="172" fontId="16" fillId="0" borderId="0" xfId="54" applyNumberFormat="1" applyFont="1" applyBorder="1" applyAlignment="1">
      <alignment horizontal="center"/>
    </xf>
    <xf numFmtId="0" fontId="4" fillId="0" borderId="0" xfId="78" applyNumberFormat="1" applyFont="1" applyFill="1" applyAlignment="1">
      <alignment horizontal="left"/>
    </xf>
    <xf numFmtId="172" fontId="4" fillId="8" borderId="34" xfId="53" applyNumberFormat="1" applyFont="1" applyFill="1" applyBorder="1" applyAlignment="1">
      <alignment horizontal="center" vertical="center"/>
    </xf>
    <xf numFmtId="172" fontId="16" fillId="8" borderId="34" xfId="53" applyNumberFormat="1" applyFont="1" applyFill="1" applyBorder="1" applyAlignment="1">
      <alignment horizontal="center" vertical="center"/>
    </xf>
    <xf numFmtId="0" fontId="16" fillId="0" borderId="29" xfId="78" applyNumberFormat="1" applyFont="1" applyFill="1" applyBorder="1" applyAlignment="1">
      <alignment horizontal="left"/>
    </xf>
    <xf numFmtId="172" fontId="16" fillId="8" borderId="38" xfId="53" applyNumberFormat="1" applyFont="1" applyFill="1" applyBorder="1" applyAlignment="1">
      <alignment horizontal="center" vertical="center"/>
    </xf>
    <xf numFmtId="172" fontId="16" fillId="0" borderId="0" xfId="53" applyNumberFormat="1" applyFont="1" applyFill="1" applyBorder="1" applyAlignment="1">
      <alignment horizontal="center" vertical="center"/>
    </xf>
    <xf numFmtId="9" fontId="16" fillId="0" borderId="54" xfId="91" applyFont="1" applyFill="1" applyBorder="1" applyAlignment="1">
      <alignment horizontal="center" vertical="center"/>
    </xf>
    <xf numFmtId="0" fontId="63" fillId="0" borderId="0" xfId="0" applyFont="1"/>
    <xf numFmtId="172" fontId="16" fillId="0" borderId="22" xfId="53" applyNumberFormat="1" applyFont="1" applyFill="1" applyBorder="1" applyAlignment="1">
      <alignment horizontal="center" vertical="center"/>
    </xf>
    <xf numFmtId="9" fontId="16" fillId="0" borderId="29" xfId="90" applyFont="1" applyFill="1" applyBorder="1" applyAlignment="1">
      <alignment horizontal="center" vertical="center"/>
    </xf>
    <xf numFmtId="172" fontId="4" fillId="0" borderId="34" xfId="53" applyNumberFormat="1" applyFont="1" applyFill="1" applyBorder="1" applyAlignment="1">
      <alignment horizontal="center" vertical="center"/>
    </xf>
    <xf numFmtId="172" fontId="16" fillId="0" borderId="34" xfId="53" applyNumberFormat="1" applyFont="1" applyFill="1" applyBorder="1" applyAlignment="1">
      <alignment horizontal="center" vertical="center"/>
    </xf>
    <xf numFmtId="172" fontId="4" fillId="0" borderId="0" xfId="53" applyNumberFormat="1" applyFont="1" applyBorder="1"/>
    <xf numFmtId="172" fontId="4" fillId="0" borderId="0" xfId="53" applyNumberFormat="1" applyFont="1" applyBorder="1" applyAlignment="1">
      <alignment horizontal="center" vertical="center"/>
    </xf>
    <xf numFmtId="172" fontId="16" fillId="0" borderId="0" xfId="53" applyNumberFormat="1" applyFont="1" applyBorder="1"/>
    <xf numFmtId="172" fontId="16" fillId="0" borderId="0" xfId="53" applyNumberFormat="1" applyFont="1" applyBorder="1" applyAlignment="1">
      <alignment horizontal="center" vertical="center"/>
    </xf>
    <xf numFmtId="194" fontId="4" fillId="0" borderId="0" xfId="77" applyNumberFormat="1" applyFont="1" applyAlignment="1">
      <alignment horizontal="center"/>
    </xf>
    <xf numFmtId="172" fontId="16" fillId="0" borderId="0" xfId="53" applyNumberFormat="1" applyFont="1"/>
    <xf numFmtId="178" fontId="16" fillId="0" borderId="29" xfId="81" applyFont="1" applyFill="1" applyBorder="1" applyAlignment="1">
      <alignment horizontal="left"/>
    </xf>
    <xf numFmtId="172" fontId="4" fillId="8" borderId="0" xfId="53" applyNumberFormat="1" applyFont="1" applyFill="1" applyBorder="1" applyAlignment="1">
      <alignment horizontal="center" vertical="center"/>
    </xf>
    <xf numFmtId="172" fontId="4" fillId="0" borderId="0" xfId="53" applyNumberFormat="1" applyFont="1" applyFill="1" applyBorder="1"/>
    <xf numFmtId="172" fontId="4" fillId="8" borderId="0" xfId="53" applyNumberFormat="1" applyFont="1" applyFill="1" applyBorder="1"/>
    <xf numFmtId="172" fontId="16" fillId="0" borderId="0" xfId="53" applyNumberFormat="1" applyFont="1" applyFill="1" applyBorder="1"/>
    <xf numFmtId="172" fontId="16" fillId="8" borderId="0" xfId="53" applyNumberFormat="1" applyFont="1" applyFill="1" applyBorder="1"/>
    <xf numFmtId="172" fontId="16" fillId="8" borderId="0" xfId="53" applyNumberFormat="1" applyFont="1" applyFill="1" applyBorder="1" applyAlignment="1">
      <alignment horizontal="center" vertical="center"/>
    </xf>
    <xf numFmtId="172" fontId="16" fillId="8" borderId="4" xfId="53" applyNumberFormat="1" applyFont="1" applyFill="1" applyBorder="1" applyAlignment="1">
      <alignment horizontal="center" vertical="center"/>
    </xf>
    <xf numFmtId="172" fontId="16" fillId="0" borderId="4" xfId="53" applyNumberFormat="1" applyFont="1" applyFill="1" applyBorder="1"/>
    <xf numFmtId="172" fontId="16" fillId="8" borderId="4" xfId="53" applyNumberFormat="1" applyFont="1" applyFill="1" applyBorder="1"/>
    <xf numFmtId="172" fontId="16" fillId="0" borderId="4" xfId="53" applyNumberFormat="1" applyFont="1" applyBorder="1"/>
    <xf numFmtId="172" fontId="16" fillId="8" borderId="55" xfId="53" applyNumberFormat="1" applyFont="1" applyFill="1" applyBorder="1" applyAlignment="1">
      <alignment horizontal="center" vertical="center"/>
    </xf>
    <xf numFmtId="172" fontId="16" fillId="0" borderId="55" xfId="53" applyNumberFormat="1" applyFont="1" applyFill="1" applyBorder="1"/>
    <xf numFmtId="172" fontId="16" fillId="8" borderId="55" xfId="53" applyNumberFormat="1" applyFont="1" applyFill="1" applyBorder="1"/>
    <xf numFmtId="172" fontId="16" fillId="0" borderId="55" xfId="53" applyNumberFormat="1" applyFont="1" applyFill="1" applyBorder="1" applyAlignment="1">
      <alignment horizontal="left"/>
    </xf>
    <xf numFmtId="3" fontId="4" fillId="8" borderId="35" xfId="90" applyNumberFormat="1" applyFont="1" applyFill="1" applyBorder="1" applyAlignment="1">
      <alignment horizontal="center"/>
    </xf>
    <xf numFmtId="3" fontId="4" fillId="0" borderId="35" xfId="90" applyNumberFormat="1" applyFont="1" applyFill="1" applyBorder="1" applyAlignment="1">
      <alignment horizontal="center"/>
    </xf>
    <xf numFmtId="174" fontId="16" fillId="0" borderId="0" xfId="90" applyNumberFormat="1" applyFont="1"/>
    <xf numFmtId="0" fontId="17" fillId="5" borderId="0" xfId="80" applyFont="1" applyFill="1" applyBorder="1" applyAlignment="1">
      <alignment horizontal="center" vertical="center"/>
    </xf>
    <xf numFmtId="0" fontId="17" fillId="5" borderId="0" xfId="80" applyFont="1" applyFill="1" applyBorder="1" applyAlignment="1">
      <alignment vertical="center"/>
    </xf>
    <xf numFmtId="0" fontId="60" fillId="0" borderId="0" xfId="0" applyFont="1" applyAlignment="1">
      <alignment horizontal="right"/>
    </xf>
    <xf numFmtId="0" fontId="4" fillId="8" borderId="16" xfId="0" applyFont="1" applyFill="1" applyBorder="1" applyAlignment="1">
      <alignment horizontal="centerContinuous" vertical="center"/>
    </xf>
    <xf numFmtId="195" fontId="4" fillId="8" borderId="56" xfId="80" quotePrefix="1" applyNumberFormat="1" applyFont="1" applyFill="1" applyBorder="1" applyAlignment="1">
      <alignment horizontal="center" vertical="center"/>
    </xf>
    <xf numFmtId="172" fontId="4" fillId="0" borderId="0" xfId="54" applyNumberFormat="1" applyFont="1" applyFill="1" applyBorder="1"/>
    <xf numFmtId="172" fontId="16" fillId="0" borderId="0" xfId="54" applyNumberFormat="1" applyFont="1" applyFill="1" applyBorder="1"/>
    <xf numFmtId="172" fontId="4" fillId="0" borderId="0" xfId="54" applyNumberFormat="1" applyFont="1" applyFill="1" applyBorder="1" applyAlignment="1">
      <alignment wrapText="1"/>
    </xf>
    <xf numFmtId="172" fontId="16" fillId="0" borderId="0" xfId="54" applyNumberFormat="1" applyFont="1" applyFill="1" applyBorder="1" applyAlignment="1">
      <alignment vertical="center" wrapText="1"/>
    </xf>
    <xf numFmtId="37" fontId="16" fillId="8" borderId="57" xfId="55" applyNumberFormat="1" applyFont="1" applyFill="1" applyBorder="1" applyAlignment="1">
      <alignment horizontal="center" vertical="center"/>
    </xf>
    <xf numFmtId="37" fontId="16" fillId="0" borderId="4" xfId="55" applyNumberFormat="1" applyFont="1" applyFill="1" applyBorder="1" applyAlignment="1">
      <alignment horizontal="center" vertical="center"/>
    </xf>
    <xf numFmtId="172" fontId="4" fillId="0" borderId="0" xfId="54" applyNumberFormat="1" applyFont="1" applyFill="1" applyBorder="1" applyAlignment="1">
      <alignment vertical="center" wrapText="1"/>
    </xf>
    <xf numFmtId="37" fontId="4" fillId="8" borderId="57" xfId="55" applyNumberFormat="1" applyFont="1" applyFill="1" applyBorder="1" applyAlignment="1">
      <alignment horizontal="center" vertical="center"/>
    </xf>
    <xf numFmtId="37" fontId="4" fillId="0" borderId="4" xfId="55" applyNumberFormat="1" applyFont="1" applyFill="1" applyBorder="1" applyAlignment="1">
      <alignment horizontal="center" vertical="center"/>
    </xf>
    <xf numFmtId="37" fontId="16" fillId="0" borderId="0" xfId="55" applyNumberFormat="1" applyFont="1" applyFill="1" applyBorder="1" applyAlignment="1">
      <alignment horizontal="center" vertical="center"/>
    </xf>
    <xf numFmtId="0" fontId="4" fillId="0" borderId="22" xfId="78" applyNumberFormat="1" applyFont="1" applyBorder="1"/>
    <xf numFmtId="37" fontId="4" fillId="8" borderId="38" xfId="55" applyNumberFormat="1" applyFont="1" applyFill="1" applyBorder="1" applyAlignment="1">
      <alignment horizontal="center" vertical="center"/>
    </xf>
    <xf numFmtId="37" fontId="4" fillId="0" borderId="22" xfId="55" applyNumberFormat="1" applyFont="1" applyFill="1" applyBorder="1" applyAlignment="1">
      <alignment horizontal="center" vertical="center"/>
    </xf>
    <xf numFmtId="194" fontId="16" fillId="0" borderId="0" xfId="77" applyNumberFormat="1" applyFont="1" applyAlignment="1">
      <alignment horizontal="center"/>
    </xf>
    <xf numFmtId="178" fontId="16" fillId="0" borderId="0" xfId="77" applyFont="1" applyAlignment="1">
      <alignment horizontal="center"/>
    </xf>
    <xf numFmtId="0" fontId="16" fillId="0" borderId="29" xfId="78" applyNumberFormat="1" applyFont="1" applyFill="1" applyBorder="1" applyAlignment="1">
      <alignment horizontal="left" wrapText="1"/>
    </xf>
    <xf numFmtId="37" fontId="4" fillId="8" borderId="40" xfId="55" applyNumberFormat="1" applyFont="1" applyFill="1" applyBorder="1" applyAlignment="1">
      <alignment horizontal="center" vertical="center"/>
    </xf>
    <xf numFmtId="0" fontId="16" fillId="0" borderId="20" xfId="78" applyNumberFormat="1" applyFont="1" applyFill="1" applyBorder="1" applyAlignment="1">
      <alignment horizontal="left" wrapText="1"/>
    </xf>
    <xf numFmtId="37" fontId="16" fillId="8" borderId="40" xfId="55" applyNumberFormat="1" applyFont="1" applyFill="1" applyBorder="1" applyAlignment="1">
      <alignment horizontal="center" vertical="center"/>
    </xf>
    <xf numFmtId="37" fontId="16" fillId="0" borderId="20" xfId="55" applyNumberFormat="1" applyFont="1" applyFill="1" applyBorder="1" applyAlignment="1">
      <alignment horizontal="center" vertical="center"/>
    </xf>
    <xf numFmtId="0" fontId="16" fillId="0" borderId="0" xfId="78" applyNumberFormat="1" applyFont="1" applyFill="1" applyBorder="1" applyAlignment="1">
      <alignment horizontal="left" wrapText="1"/>
    </xf>
    <xf numFmtId="9" fontId="16" fillId="0" borderId="0" xfId="91" applyFont="1" applyFill="1" applyBorder="1" applyAlignment="1">
      <alignment horizontal="center" vertical="center"/>
    </xf>
    <xf numFmtId="172" fontId="16" fillId="0" borderId="0" xfId="54" applyNumberFormat="1" applyFont="1" applyFill="1" applyBorder="1" applyAlignment="1">
      <alignment wrapText="1"/>
    </xf>
    <xf numFmtId="0" fontId="4" fillId="0" borderId="0" xfId="78" applyNumberFormat="1" applyFont="1" applyBorder="1"/>
    <xf numFmtId="43" fontId="4" fillId="8" borderId="38" xfId="53" applyFont="1" applyFill="1" applyBorder="1" applyAlignment="1">
      <alignment horizontal="center" vertical="center"/>
    </xf>
    <xf numFmtId="43" fontId="4" fillId="0" borderId="0" xfId="53" applyFont="1" applyFill="1" applyBorder="1" applyAlignment="1">
      <alignment horizontal="center" vertical="center"/>
    </xf>
    <xf numFmtId="178" fontId="23" fillId="0" borderId="0" xfId="81" applyFont="1" applyFill="1" applyBorder="1" applyAlignment="1"/>
    <xf numFmtId="0" fontId="4" fillId="0" borderId="0" xfId="94" applyFont="1" applyFill="1" applyBorder="1" applyAlignment="1">
      <alignment horizontal="left" vertical="center" wrapText="1"/>
    </xf>
    <xf numFmtId="177" fontId="4" fillId="0" borderId="0" xfId="0" applyNumberFormat="1" applyFont="1" applyFill="1" applyBorder="1"/>
    <xf numFmtId="177" fontId="4" fillId="0" borderId="44" xfId="0" applyNumberFormat="1" applyFont="1" applyFill="1" applyBorder="1"/>
    <xf numFmtId="177" fontId="4" fillId="0" borderId="45" xfId="0" applyNumberFormat="1" applyFont="1" applyFill="1" applyBorder="1"/>
    <xf numFmtId="37" fontId="4" fillId="8" borderId="12" xfId="0" applyNumberFormat="1" applyFont="1" applyFill="1" applyBorder="1" applyAlignment="1">
      <alignment horizontal="center" vertical="center"/>
    </xf>
    <xf numFmtId="37" fontId="4" fillId="0" borderId="12" xfId="0" applyNumberFormat="1" applyFont="1" applyFill="1" applyBorder="1" applyAlignment="1">
      <alignment horizontal="center" vertical="center"/>
    </xf>
    <xf numFmtId="37" fontId="4" fillId="8" borderId="11" xfId="0" applyNumberFormat="1" applyFont="1" applyFill="1" applyBorder="1" applyAlignment="1">
      <alignment horizontal="center" vertical="center"/>
    </xf>
    <xf numFmtId="37" fontId="4" fillId="0" borderId="11" xfId="0" applyNumberFormat="1" applyFont="1" applyFill="1" applyBorder="1" applyAlignment="1">
      <alignment horizontal="center" vertical="center"/>
    </xf>
    <xf numFmtId="177" fontId="17" fillId="5" borderId="0" xfId="0" applyNumberFormat="1" applyFont="1" applyFill="1" applyBorder="1" applyAlignment="1">
      <alignment wrapText="1"/>
    </xf>
    <xf numFmtId="0" fontId="64" fillId="5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/>
    <xf numFmtId="0" fontId="65" fillId="0" borderId="0" xfId="0" applyFont="1"/>
    <xf numFmtId="0" fontId="66" fillId="0" borderId="0" xfId="0" applyFont="1"/>
    <xf numFmtId="172" fontId="4" fillId="0" borderId="0" xfId="54" applyNumberFormat="1" applyFont="1" applyBorder="1" applyAlignment="1">
      <alignment wrapText="1"/>
    </xf>
    <xf numFmtId="37" fontId="16" fillId="8" borderId="18" xfId="55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/>
    <xf numFmtId="0" fontId="4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4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0" fontId="16" fillId="5" borderId="0" xfId="53" applyNumberFormat="1" applyFont="1" applyFill="1" applyBorder="1" applyAlignment="1" applyProtection="1">
      <alignment horizontal="left" vertical="center" wrapText="1"/>
      <protection locked="0"/>
    </xf>
    <xf numFmtId="0" fontId="16" fillId="5" borderId="0" xfId="53" applyNumberFormat="1" applyFont="1" applyFill="1" applyBorder="1" applyAlignment="1" applyProtection="1">
      <alignment horizontal="left" vertical="center" wrapText="1" indent="2"/>
      <protection locked="0"/>
    </xf>
    <xf numFmtId="37" fontId="4" fillId="0" borderId="0" xfId="0" applyNumberFormat="1" applyFont="1" applyFill="1" applyBorder="1" applyAlignment="1">
      <alignment horizontal="center"/>
    </xf>
    <xf numFmtId="37" fontId="16" fillId="8" borderId="11" xfId="0" applyNumberFormat="1" applyFont="1" applyFill="1" applyBorder="1" applyAlignment="1">
      <alignment horizontal="center" vertical="center"/>
    </xf>
    <xf numFmtId="37" fontId="16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78" applyNumberFormat="1" applyFont="1" applyFill="1" applyBorder="1" applyAlignment="1">
      <alignment horizontal="left"/>
    </xf>
    <xf numFmtId="0" fontId="4" fillId="0" borderId="29" xfId="78" applyNumberFormat="1" applyFont="1" applyFill="1" applyBorder="1" applyAlignment="1">
      <alignment horizontal="left" wrapText="1"/>
    </xf>
    <xf numFmtId="4" fontId="4" fillId="8" borderId="38" xfId="53" applyNumberFormat="1" applyFont="1" applyFill="1" applyBorder="1" applyAlignment="1">
      <alignment horizontal="center" vertical="center"/>
    </xf>
    <xf numFmtId="4" fontId="4" fillId="0" borderId="0" xfId="53" applyNumberFormat="1" applyFont="1" applyFill="1" applyBorder="1" applyAlignment="1">
      <alignment horizontal="center" vertical="center"/>
    </xf>
    <xf numFmtId="4" fontId="4" fillId="0" borderId="22" xfId="53" applyNumberFormat="1" applyFont="1" applyFill="1" applyBorder="1" applyAlignment="1">
      <alignment horizontal="center" vertical="center"/>
    </xf>
    <xf numFmtId="172" fontId="4" fillId="0" borderId="0" xfId="125" applyNumberFormat="1" applyFont="1" applyBorder="1"/>
    <xf numFmtId="178" fontId="4" fillId="0" borderId="0" xfId="126" applyFont="1"/>
    <xf numFmtId="173" fontId="16" fillId="0" borderId="0" xfId="126" applyNumberFormat="1" applyFont="1" applyAlignment="1">
      <alignment horizontal="center"/>
    </xf>
    <xf numFmtId="178" fontId="16" fillId="0" borderId="0" xfId="126" applyFont="1" applyBorder="1"/>
    <xf numFmtId="178" fontId="60" fillId="0" borderId="0" xfId="127" applyFont="1" applyAlignment="1">
      <alignment horizontal="right"/>
    </xf>
    <xf numFmtId="37" fontId="4" fillId="0" borderId="0" xfId="125" applyNumberFormat="1" applyFont="1" applyBorder="1" applyAlignment="1">
      <alignment horizontal="center"/>
    </xf>
    <xf numFmtId="178" fontId="4" fillId="8" borderId="18" xfId="126" applyFont="1" applyFill="1" applyBorder="1" applyAlignment="1">
      <alignment horizontal="center"/>
    </xf>
    <xf numFmtId="195" fontId="4" fillId="8" borderId="26" xfId="125" quotePrefix="1" applyNumberFormat="1" applyFont="1" applyFill="1" applyBorder="1" applyAlignment="1">
      <alignment horizontal="center"/>
    </xf>
    <xf numFmtId="0" fontId="16" fillId="0" borderId="0" xfId="127" applyNumberFormat="1" applyFont="1" applyBorder="1"/>
    <xf numFmtId="3" fontId="4" fillId="8" borderId="0" xfId="125" applyNumberFormat="1" applyFont="1" applyFill="1" applyBorder="1" applyAlignment="1">
      <alignment horizontal="center" vertical="center"/>
    </xf>
    <xf numFmtId="172" fontId="4" fillId="0" borderId="0" xfId="125" applyNumberFormat="1" applyFont="1" applyFill="1" applyBorder="1"/>
    <xf numFmtId="172" fontId="4" fillId="8" borderId="0" xfId="125" applyNumberFormat="1" applyFont="1" applyFill="1" applyBorder="1"/>
    <xf numFmtId="172" fontId="16" fillId="0" borderId="0" xfId="125" applyNumberFormat="1" applyFont="1" applyBorder="1"/>
    <xf numFmtId="172" fontId="4" fillId="0" borderId="0" xfId="125" applyNumberFormat="1" applyFont="1" applyBorder="1" applyAlignment="1">
      <alignment horizontal="left" indent="1"/>
    </xf>
    <xf numFmtId="172" fontId="16" fillId="0" borderId="0" xfId="125" applyNumberFormat="1" applyFont="1" applyBorder="1" applyAlignment="1">
      <alignment horizontal="left" indent="1"/>
    </xf>
    <xf numFmtId="172" fontId="4" fillId="0" borderId="0" xfId="125" applyNumberFormat="1" applyFont="1" applyFill="1" applyBorder="1" applyAlignment="1">
      <alignment horizontal="left" indent="1"/>
    </xf>
    <xf numFmtId="172" fontId="16" fillId="0" borderId="0" xfId="125" applyNumberFormat="1" applyFont="1" applyFill="1" applyBorder="1"/>
    <xf numFmtId="172" fontId="16" fillId="0" borderId="0" xfId="125" applyNumberFormat="1" applyFont="1" applyFill="1" applyBorder="1" applyAlignment="1">
      <alignment horizontal="left" indent="1"/>
    </xf>
    <xf numFmtId="172" fontId="4" fillId="0" borderId="0" xfId="125" applyNumberFormat="1" applyFont="1" applyFill="1" applyBorder="1" applyAlignment="1">
      <alignment horizontal="left" wrapText="1" indent="1"/>
    </xf>
    <xf numFmtId="172" fontId="4" fillId="0" borderId="0" xfId="53" applyNumberFormat="1" applyFont="1" applyFill="1" applyBorder="1" applyAlignment="1">
      <alignment vertical="center"/>
    </xf>
    <xf numFmtId="172" fontId="4" fillId="8" borderId="0" xfId="53" applyNumberFormat="1" applyFont="1" applyFill="1" applyBorder="1" applyAlignment="1">
      <alignment vertical="center"/>
    </xf>
    <xf numFmtId="178" fontId="16" fillId="0" borderId="0" xfId="126" applyFont="1"/>
    <xf numFmtId="172" fontId="16" fillId="0" borderId="0" xfId="125" applyNumberFormat="1" applyFont="1" applyBorder="1" applyAlignment="1">
      <alignment horizontal="left"/>
    </xf>
    <xf numFmtId="178" fontId="4" fillId="0" borderId="0" xfId="126" applyFont="1" applyBorder="1"/>
    <xf numFmtId="37" fontId="4" fillId="0" borderId="0" xfId="126" applyNumberFormat="1" applyFont="1" applyAlignment="1">
      <alignment horizontal="center" vertical="center"/>
    </xf>
    <xf numFmtId="0" fontId="16" fillId="5" borderId="0" xfId="127" applyNumberFormat="1" applyFont="1" applyFill="1" applyBorder="1" applyAlignment="1">
      <alignment vertical="center"/>
    </xf>
    <xf numFmtId="2" fontId="16" fillId="0" borderId="0" xfId="126" applyNumberFormat="1" applyFont="1" applyAlignment="1">
      <alignment horizontal="left"/>
    </xf>
    <xf numFmtId="195" fontId="4" fillId="8" borderId="26" xfId="125" quotePrefix="1" applyNumberFormat="1" applyFont="1" applyFill="1" applyBorder="1" applyAlignment="1">
      <alignment horizontal="center" vertical="center"/>
    </xf>
    <xf numFmtId="178" fontId="4" fillId="8" borderId="18" xfId="126" applyFont="1" applyFill="1" applyBorder="1"/>
    <xf numFmtId="178" fontId="4" fillId="0" borderId="18" xfId="126" applyFont="1" applyFill="1" applyBorder="1"/>
    <xf numFmtId="178" fontId="4" fillId="8" borderId="34" xfId="126" applyFont="1" applyFill="1" applyBorder="1"/>
    <xf numFmtId="178" fontId="4" fillId="0" borderId="34" xfId="126" applyFont="1" applyFill="1" applyBorder="1"/>
    <xf numFmtId="37" fontId="16" fillId="8" borderId="34" xfId="129" applyNumberFormat="1" applyFont="1" applyFill="1" applyBorder="1" applyAlignment="1">
      <alignment horizontal="center" vertical="center"/>
    </xf>
    <xf numFmtId="37" fontId="16" fillId="0" borderId="34" xfId="129" applyNumberFormat="1" applyFont="1" applyFill="1" applyBorder="1" applyAlignment="1">
      <alignment horizontal="center" vertical="center"/>
    </xf>
    <xf numFmtId="178" fontId="4" fillId="8" borderId="34" xfId="126" applyFont="1" applyFill="1" applyBorder="1" applyAlignment="1">
      <alignment horizontal="center" vertical="center"/>
    </xf>
    <xf numFmtId="178" fontId="4" fillId="0" borderId="34" xfId="126" applyFont="1" applyFill="1" applyBorder="1" applyAlignment="1">
      <alignment horizontal="center" vertical="center"/>
    </xf>
    <xf numFmtId="37" fontId="4" fillId="8" borderId="34" xfId="126" applyNumberFormat="1" applyFont="1" applyFill="1" applyBorder="1" applyAlignment="1">
      <alignment horizontal="center" vertical="center"/>
    </xf>
    <xf numFmtId="37" fontId="4" fillId="0" borderId="34" xfId="126" applyNumberFormat="1" applyFont="1" applyFill="1" applyBorder="1" applyAlignment="1">
      <alignment horizontal="center" vertical="center"/>
    </xf>
    <xf numFmtId="196" fontId="4" fillId="8" borderId="34" xfId="126" applyNumberFormat="1" applyFont="1" applyFill="1" applyBorder="1" applyAlignment="1">
      <alignment horizontal="center" vertical="center"/>
    </xf>
    <xf numFmtId="196" fontId="4" fillId="0" borderId="34" xfId="126" applyNumberFormat="1" applyFont="1" applyFill="1" applyBorder="1" applyAlignment="1">
      <alignment horizontal="center" vertical="center"/>
    </xf>
    <xf numFmtId="37" fontId="16" fillId="8" borderId="34" xfId="126" applyNumberFormat="1" applyFont="1" applyFill="1" applyBorder="1" applyAlignment="1">
      <alignment horizontal="center" vertical="center"/>
    </xf>
    <xf numFmtId="37" fontId="16" fillId="0" borderId="34" xfId="126" applyNumberFormat="1" applyFont="1" applyFill="1" applyBorder="1" applyAlignment="1">
      <alignment horizontal="center" vertical="center"/>
    </xf>
    <xf numFmtId="178" fontId="16" fillId="0" borderId="0" xfId="126" applyFont="1" applyAlignment="1">
      <alignment wrapText="1"/>
    </xf>
    <xf numFmtId="37" fontId="16" fillId="8" borderId="38" xfId="126" applyNumberFormat="1" applyFont="1" applyFill="1" applyBorder="1" applyAlignment="1">
      <alignment horizontal="center" vertical="center"/>
    </xf>
    <xf numFmtId="37" fontId="16" fillId="0" borderId="38" xfId="126" applyNumberFormat="1" applyFont="1" applyFill="1" applyBorder="1" applyAlignment="1">
      <alignment horizontal="center" vertical="center"/>
    </xf>
    <xf numFmtId="178" fontId="4" fillId="0" borderId="0" xfId="126" applyFont="1" applyFill="1"/>
    <xf numFmtId="37" fontId="4" fillId="0" borderId="0" xfId="126" applyNumberFormat="1" applyFont="1" applyFill="1" applyAlignment="1">
      <alignment horizontal="center" vertical="center"/>
    </xf>
    <xf numFmtId="172" fontId="4" fillId="0" borderId="0" xfId="125" quotePrefix="1" applyNumberFormat="1" applyFont="1" applyFill="1" applyBorder="1" applyAlignment="1">
      <alignment horizontal="left" indent="1"/>
    </xf>
    <xf numFmtId="0" fontId="4" fillId="0" borderId="0" xfId="0" applyFont="1" applyFill="1" applyAlignment="1">
      <alignment vertical="center"/>
    </xf>
    <xf numFmtId="178" fontId="23" fillId="0" borderId="19" xfId="126" applyFont="1" applyFill="1" applyBorder="1" applyAlignment="1">
      <alignment horizontal="left"/>
    </xf>
    <xf numFmtId="178" fontId="4" fillId="5" borderId="19" xfId="126" applyFont="1" applyFill="1" applyBorder="1" applyAlignment="1">
      <alignment horizontal="left" indent="2"/>
    </xf>
    <xf numFmtId="178" fontId="4" fillId="0" borderId="19" xfId="126" applyFont="1" applyFill="1" applyBorder="1" applyAlignment="1">
      <alignment horizontal="left" indent="2"/>
    </xf>
    <xf numFmtId="0" fontId="18" fillId="0" borderId="0" xfId="0" applyFont="1" applyFill="1" applyAlignment="1">
      <alignment horizontal="left" vertical="center" indent="6"/>
    </xf>
    <xf numFmtId="0" fontId="4" fillId="5" borderId="59" xfId="0" applyFont="1" applyFill="1" applyBorder="1" applyAlignment="1">
      <alignment horizontal="left"/>
    </xf>
    <xf numFmtId="178" fontId="4" fillId="0" borderId="0" xfId="126" applyFont="1" applyBorder="1" applyAlignment="1">
      <alignment horizontal="center"/>
    </xf>
    <xf numFmtId="37" fontId="18" fillId="0" borderId="0" xfId="53" applyNumberFormat="1" applyFont="1" applyFill="1" applyBorder="1" applyAlignment="1">
      <alignment horizontal="center"/>
    </xf>
    <xf numFmtId="1" fontId="4" fillId="0" borderId="0" xfId="126" applyNumberFormat="1" applyFont="1"/>
    <xf numFmtId="1" fontId="4" fillId="0" borderId="0" xfId="126" applyNumberFormat="1" applyFont="1" applyAlignment="1">
      <alignment horizontal="center" vertical="center"/>
    </xf>
    <xf numFmtId="1" fontId="4" fillId="0" borderId="0" xfId="126" applyNumberFormat="1" applyFont="1" applyBorder="1"/>
    <xf numFmtId="1" fontId="4" fillId="0" borderId="0" xfId="125" applyNumberFormat="1" applyFont="1" applyBorder="1"/>
    <xf numFmtId="1" fontId="4" fillId="0" borderId="0" xfId="77" applyNumberFormat="1" applyFont="1" applyBorder="1"/>
    <xf numFmtId="1" fontId="4" fillId="0" borderId="0" xfId="55" applyNumberFormat="1" applyFont="1" applyBorder="1" applyAlignment="1">
      <alignment horizontal="center" vertical="center"/>
    </xf>
    <xf numFmtId="1" fontId="4" fillId="0" borderId="0" xfId="55" applyNumberFormat="1" applyFont="1" applyFill="1" applyBorder="1" applyAlignment="1">
      <alignment horizontal="center" vertical="center"/>
    </xf>
    <xf numFmtId="1" fontId="17" fillId="5" borderId="0" xfId="0" applyNumberFormat="1" applyFont="1" applyFill="1"/>
    <xf numFmtId="194" fontId="4" fillId="0" borderId="0" xfId="126" applyNumberFormat="1" applyFont="1"/>
    <xf numFmtId="194" fontId="4" fillId="0" borderId="0" xfId="126" applyNumberFormat="1" applyFont="1" applyAlignment="1">
      <alignment horizontal="center" vertical="center"/>
    </xf>
    <xf numFmtId="194" fontId="4" fillId="0" borderId="0" xfId="126" applyNumberFormat="1" applyFont="1" applyBorder="1"/>
    <xf numFmtId="194" fontId="4" fillId="0" borderId="0" xfId="125" applyNumberFormat="1" applyFont="1" applyBorder="1"/>
    <xf numFmtId="194" fontId="4" fillId="0" borderId="0" xfId="77" applyNumberFormat="1" applyFont="1" applyBorder="1"/>
    <xf numFmtId="194" fontId="4" fillId="0" borderId="0" xfId="55" applyNumberFormat="1" applyFont="1" applyBorder="1" applyAlignment="1">
      <alignment horizontal="center" vertical="center"/>
    </xf>
    <xf numFmtId="194" fontId="4" fillId="0" borderId="0" xfId="55" applyNumberFormat="1" applyFont="1" applyFill="1" applyBorder="1" applyAlignment="1">
      <alignment horizontal="center" vertical="center"/>
    </xf>
    <xf numFmtId="194" fontId="17" fillId="5" borderId="0" xfId="0" applyNumberFormat="1" applyFont="1" applyFill="1"/>
    <xf numFmtId="174" fontId="4" fillId="8" borderId="35" xfId="91" applyNumberFormat="1" applyFont="1" applyFill="1" applyBorder="1" applyAlignment="1">
      <alignment horizontal="center"/>
    </xf>
    <xf numFmtId="174" fontId="4" fillId="0" borderId="35" xfId="91" applyNumberFormat="1" applyFont="1" applyFill="1" applyBorder="1" applyAlignment="1">
      <alignment horizontal="center"/>
    </xf>
    <xf numFmtId="178" fontId="4" fillId="0" borderId="0" xfId="96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right" vertical="top"/>
    </xf>
    <xf numFmtId="197" fontId="4" fillId="8" borderId="34" xfId="126" applyNumberFormat="1" applyFont="1" applyFill="1" applyBorder="1" applyAlignment="1">
      <alignment horizontal="center" vertical="center"/>
    </xf>
    <xf numFmtId="0" fontId="17" fillId="8" borderId="61" xfId="0" applyFont="1" applyFill="1" applyBorder="1" applyAlignment="1">
      <alignment horizontal="center" vertical="center" wrapText="1"/>
    </xf>
    <xf numFmtId="178" fontId="4" fillId="5" borderId="0" xfId="126" applyFont="1" applyFill="1" applyBorder="1" applyAlignment="1">
      <alignment horizontal="center" vertical="center"/>
    </xf>
    <xf numFmtId="178" fontId="4" fillId="5" borderId="10" xfId="126" applyFont="1" applyFill="1" applyBorder="1" applyAlignment="1">
      <alignment horizontal="center" vertical="center"/>
    </xf>
    <xf numFmtId="178" fontId="18" fillId="5" borderId="10" xfId="126" applyFont="1" applyFill="1" applyBorder="1" applyAlignment="1">
      <alignment horizontal="center" vertical="center"/>
    </xf>
    <xf numFmtId="178" fontId="4" fillId="0" borderId="29" xfId="126" applyFont="1" applyBorder="1" applyAlignment="1">
      <alignment horizontal="center"/>
    </xf>
    <xf numFmtId="37" fontId="4" fillId="0" borderId="51" xfId="0" applyNumberFormat="1" applyFont="1" applyFill="1" applyBorder="1" applyAlignment="1">
      <alignment horizontal="center"/>
    </xf>
    <xf numFmtId="37" fontId="4" fillId="0" borderId="51" xfId="53" applyNumberFormat="1" applyFont="1" applyFill="1" applyBorder="1" applyAlignment="1">
      <alignment horizontal="center"/>
    </xf>
    <xf numFmtId="37" fontId="4" fillId="0" borderId="54" xfId="0" applyNumberFormat="1" applyFont="1" applyFill="1" applyBorder="1" applyAlignment="1">
      <alignment horizontal="center"/>
    </xf>
    <xf numFmtId="37" fontId="4" fillId="0" borderId="54" xfId="53" applyNumberFormat="1" applyFont="1" applyFill="1" applyBorder="1" applyAlignment="1">
      <alignment horizontal="center"/>
    </xf>
    <xf numFmtId="37" fontId="18" fillId="8" borderId="40" xfId="53" applyNumberFormat="1" applyFont="1" applyFill="1" applyBorder="1" applyAlignment="1">
      <alignment horizontal="center"/>
    </xf>
    <xf numFmtId="37" fontId="4" fillId="0" borderId="63" xfId="0" applyNumberFormat="1" applyFont="1" applyFill="1" applyBorder="1" applyAlignment="1">
      <alignment horizontal="center"/>
    </xf>
    <xf numFmtId="174" fontId="19" fillId="8" borderId="34" xfId="90" applyNumberFormat="1" applyFont="1" applyFill="1" applyBorder="1" applyAlignment="1">
      <alignment horizontal="center" vertical="center"/>
    </xf>
    <xf numFmtId="37" fontId="17" fillId="0" borderId="0" xfId="0" applyNumberFormat="1" applyFont="1" applyFill="1" applyBorder="1" applyAlignment="1">
      <alignment horizontal="center" vertical="center"/>
    </xf>
    <xf numFmtId="174" fontId="19" fillId="0" borderId="0" xfId="90" applyNumberFormat="1" applyFont="1" applyFill="1" applyBorder="1" applyAlignment="1">
      <alignment horizontal="center" vertical="center"/>
    </xf>
    <xf numFmtId="178" fontId="16" fillId="0" borderId="64" xfId="81" applyFont="1" applyFill="1" applyBorder="1" applyAlignment="1">
      <alignment horizontal="left"/>
    </xf>
    <xf numFmtId="172" fontId="16" fillId="8" borderId="65" xfId="53" applyNumberFormat="1" applyFont="1" applyFill="1" applyBorder="1" applyAlignment="1">
      <alignment horizontal="center" vertical="center"/>
    </xf>
    <xf numFmtId="172" fontId="16" fillId="0" borderId="0" xfId="128" applyNumberFormat="1" applyFont="1" applyFill="1" applyBorder="1" applyAlignment="1">
      <alignment horizontal="left"/>
    </xf>
    <xf numFmtId="37" fontId="4" fillId="0" borderId="0" xfId="53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 wrapText="1"/>
    </xf>
    <xf numFmtId="0" fontId="18" fillId="0" borderId="0" xfId="0" applyFont="1" applyAlignment="1">
      <alignment horizontal="left" vertical="top" wrapText="1"/>
    </xf>
    <xf numFmtId="0" fontId="4" fillId="0" borderId="0" xfId="94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top" wrapText="1"/>
    </xf>
    <xf numFmtId="43" fontId="16" fillId="0" borderId="0" xfId="53" applyFont="1"/>
    <xf numFmtId="43" fontId="4" fillId="0" borderId="0" xfId="53" applyFont="1"/>
    <xf numFmtId="0" fontId="62" fillId="0" borderId="0" xfId="0" applyFont="1" applyFill="1" applyBorder="1"/>
    <xf numFmtId="0" fontId="63" fillId="0" borderId="0" xfId="0" applyFont="1" applyFill="1" applyBorder="1"/>
    <xf numFmtId="178" fontId="4" fillId="0" borderId="0" xfId="126" applyFont="1" applyFill="1" applyBorder="1"/>
    <xf numFmtId="37" fontId="4" fillId="0" borderId="0" xfId="0" applyNumberFormat="1" applyFont="1" applyFill="1" applyBorder="1" applyAlignment="1">
      <alignment horizontal="center" vertical="center"/>
    </xf>
    <xf numFmtId="37" fontId="64" fillId="5" borderId="0" xfId="0" applyNumberFormat="1" applyFont="1" applyFill="1" applyBorder="1" applyAlignment="1">
      <alignment horizontal="left" vertical="center" wrapText="1"/>
    </xf>
    <xf numFmtId="1" fontId="4" fillId="0" borderId="0" xfId="77" applyNumberFormat="1" applyFont="1" applyAlignment="1">
      <alignment horizontal="center" vertical="center"/>
    </xf>
    <xf numFmtId="178" fontId="16" fillId="0" borderId="0" xfId="77" applyFont="1" applyAlignment="1">
      <alignment vertical="center"/>
    </xf>
    <xf numFmtId="37" fontId="16" fillId="0" borderId="0" xfId="77" applyNumberFormat="1" applyFont="1" applyAlignment="1">
      <alignment vertical="center"/>
    </xf>
    <xf numFmtId="43" fontId="4" fillId="5" borderId="10" xfId="128" applyFont="1" applyFill="1" applyBorder="1" applyAlignment="1">
      <alignment horizontal="center" vertical="top" wrapText="1"/>
    </xf>
    <xf numFmtId="37" fontId="4" fillId="8" borderId="34" xfId="0" applyNumberFormat="1" applyFont="1" applyFill="1" applyBorder="1" applyAlignment="1">
      <alignment horizontal="center" vertical="top"/>
    </xf>
    <xf numFmtId="37" fontId="4" fillId="0" borderId="34" xfId="0" applyNumberFormat="1" applyFont="1" applyFill="1" applyBorder="1" applyAlignment="1">
      <alignment horizontal="center" vertical="top"/>
    </xf>
    <xf numFmtId="43" fontId="16" fillId="0" borderId="10" xfId="0" applyNumberFormat="1" applyFont="1" applyFill="1" applyBorder="1" applyAlignment="1">
      <alignment horizontal="center" vertical="top"/>
    </xf>
    <xf numFmtId="37" fontId="16" fillId="8" borderId="34" xfId="0" applyNumberFormat="1" applyFont="1" applyFill="1" applyBorder="1" applyAlignment="1">
      <alignment horizontal="center" vertical="top"/>
    </xf>
    <xf numFmtId="37" fontId="16" fillId="0" borderId="34" xfId="0" applyNumberFormat="1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 vertical="top"/>
    </xf>
    <xf numFmtId="174" fontId="4" fillId="8" borderId="34" xfId="90" applyNumberFormat="1" applyFont="1" applyFill="1" applyBorder="1" applyAlignment="1">
      <alignment horizontal="center" vertical="top"/>
    </xf>
    <xf numFmtId="174" fontId="4" fillId="0" borderId="34" xfId="90" applyNumberFormat="1" applyFont="1" applyFill="1" applyBorder="1" applyAlignment="1">
      <alignment horizontal="center" vertical="top"/>
    </xf>
    <xf numFmtId="174" fontId="4" fillId="8" borderId="34" xfId="0" applyNumberFormat="1" applyFont="1" applyFill="1" applyBorder="1" applyAlignment="1">
      <alignment horizontal="center" vertical="top"/>
    </xf>
    <xf numFmtId="174" fontId="4" fillId="0" borderId="34" xfId="0" applyNumberFormat="1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1" fontId="4" fillId="8" borderId="34" xfId="0" applyNumberFormat="1" applyFont="1" applyFill="1" applyBorder="1" applyAlignment="1">
      <alignment horizontal="center" vertical="top"/>
    </xf>
    <xf numFmtId="1" fontId="4" fillId="0" borderId="34" xfId="0" applyNumberFormat="1" applyFont="1" applyFill="1" applyBorder="1" applyAlignment="1">
      <alignment horizontal="center" vertical="top"/>
    </xf>
    <xf numFmtId="173" fontId="4" fillId="8" borderId="34" xfId="0" applyNumberFormat="1" applyFont="1" applyFill="1" applyBorder="1" applyAlignment="1">
      <alignment horizontal="center" vertical="top"/>
    </xf>
    <xf numFmtId="173" fontId="4" fillId="0" borderId="34" xfId="0" applyNumberFormat="1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37" fontId="18" fillId="8" borderId="34" xfId="0" applyNumberFormat="1" applyFont="1" applyFill="1" applyBorder="1" applyAlignment="1">
      <alignment horizontal="center" vertical="top"/>
    </xf>
    <xf numFmtId="37" fontId="18" fillId="0" borderId="34" xfId="0" applyNumberFormat="1" applyFont="1" applyFill="1" applyBorder="1" applyAlignment="1">
      <alignment horizontal="center" vertical="top"/>
    </xf>
    <xf numFmtId="174" fontId="18" fillId="8" borderId="34" xfId="90" applyNumberFormat="1" applyFont="1" applyFill="1" applyBorder="1" applyAlignment="1">
      <alignment horizontal="center" vertical="top"/>
    </xf>
    <xf numFmtId="174" fontId="18" fillId="0" borderId="34" xfId="90" applyNumberFormat="1" applyFont="1" applyFill="1" applyBorder="1" applyAlignment="1">
      <alignment horizontal="center" vertical="top"/>
    </xf>
    <xf numFmtId="37" fontId="4" fillId="8" borderId="34" xfId="53" applyNumberFormat="1" applyFont="1" applyFill="1" applyBorder="1" applyAlignment="1">
      <alignment horizontal="center" vertical="top"/>
    </xf>
    <xf numFmtId="37" fontId="4" fillId="0" borderId="34" xfId="53" applyNumberFormat="1" applyFont="1" applyFill="1" applyBorder="1" applyAlignment="1">
      <alignment horizontal="center" vertical="top"/>
    </xf>
    <xf numFmtId="194" fontId="4" fillId="8" borderId="34" xfId="0" applyNumberFormat="1" applyFont="1" applyFill="1" applyBorder="1" applyAlignment="1">
      <alignment horizontal="center" vertical="top"/>
    </xf>
    <xf numFmtId="194" fontId="4" fillId="0" borderId="34" xfId="0" applyNumberFormat="1" applyFont="1" applyFill="1" applyBorder="1" applyAlignment="1">
      <alignment horizontal="center" vertical="top"/>
    </xf>
    <xf numFmtId="0" fontId="4" fillId="5" borderId="0" xfId="0" applyFont="1" applyFill="1" applyBorder="1" applyAlignment="1">
      <alignment horizontal="center" vertical="top"/>
    </xf>
    <xf numFmtId="43" fontId="4" fillId="5" borderId="10" xfId="54" applyFont="1" applyFill="1" applyBorder="1" applyAlignment="1">
      <alignment horizontal="center" vertical="top" wrapText="1"/>
    </xf>
    <xf numFmtId="0" fontId="67" fillId="0" borderId="0" xfId="0" applyFont="1" applyAlignment="1">
      <alignment vertical="center"/>
    </xf>
    <xf numFmtId="2" fontId="4" fillId="0" borderId="0" xfId="126" applyNumberFormat="1" applyFont="1"/>
    <xf numFmtId="2" fontId="16" fillId="0" borderId="0" xfId="126" applyNumberFormat="1" applyFont="1"/>
    <xf numFmtId="2" fontId="16" fillId="0" borderId="0" xfId="126" applyNumberFormat="1" applyFont="1" applyAlignment="1">
      <alignment wrapText="1"/>
    </xf>
    <xf numFmtId="0" fontId="4" fillId="0" borderId="10" xfId="0" applyFont="1" applyFill="1" applyBorder="1" applyAlignment="1">
      <alignment horizontal="center" vertical="top"/>
    </xf>
    <xf numFmtId="194" fontId="4" fillId="8" borderId="34" xfId="53" applyNumberFormat="1" applyFont="1" applyFill="1" applyBorder="1" applyAlignment="1">
      <alignment horizontal="center" vertical="top"/>
    </xf>
    <xf numFmtId="194" fontId="4" fillId="0" borderId="34" xfId="53" applyNumberFormat="1" applyFont="1" applyFill="1" applyBorder="1" applyAlignment="1">
      <alignment horizontal="center" vertical="top"/>
    </xf>
    <xf numFmtId="0" fontId="68" fillId="0" borderId="0" xfId="0" applyFont="1" applyAlignment="1">
      <alignment wrapText="1"/>
    </xf>
    <xf numFmtId="178" fontId="4" fillId="0" borderId="0" xfId="81" applyFont="1" applyFill="1" applyBorder="1" applyAlignment="1">
      <alignment horizontal="left" indent="1"/>
    </xf>
    <xf numFmtId="178" fontId="4" fillId="0" borderId="0" xfId="96" applyFont="1" applyFill="1" applyBorder="1" applyAlignment="1">
      <alignment horizontal="left" indent="1"/>
    </xf>
    <xf numFmtId="0" fontId="18" fillId="0" borderId="60" xfId="0" applyFont="1" applyBorder="1" applyAlignment="1">
      <alignment vertical="center" wrapText="1"/>
    </xf>
    <xf numFmtId="37" fontId="4" fillId="0" borderId="11" xfId="0" applyNumberFormat="1" applyFont="1" applyFill="1" applyBorder="1" applyAlignment="1">
      <alignment horizontal="center" vertical="center"/>
    </xf>
    <xf numFmtId="0" fontId="16" fillId="0" borderId="0" xfId="159" applyNumberFormat="1" applyFont="1" applyFill="1" applyAlignment="1">
      <alignment horizontal="left" wrapText="1"/>
    </xf>
    <xf numFmtId="0" fontId="20" fillId="0" borderId="66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66" xfId="0" applyFont="1" applyFill="1" applyBorder="1"/>
    <xf numFmtId="0" fontId="4" fillId="0" borderId="19" xfId="0" applyFont="1" applyFill="1" applyBorder="1"/>
    <xf numFmtId="0" fontId="4" fillId="0" borderId="19" xfId="0" applyFont="1" applyFill="1" applyBorder="1" applyAlignment="1">
      <alignment wrapText="1"/>
    </xf>
    <xf numFmtId="39" fontId="4" fillId="8" borderId="34" xfId="0" applyNumberFormat="1" applyFont="1" applyFill="1" applyBorder="1" applyAlignment="1">
      <alignment horizontal="center"/>
    </xf>
    <xf numFmtId="39" fontId="4" fillId="0" borderId="34" xfId="0" applyNumberFormat="1" applyFont="1" applyFill="1" applyBorder="1" applyAlignment="1">
      <alignment horizontal="center"/>
    </xf>
    <xf numFmtId="37" fontId="4" fillId="8" borderId="40" xfId="53" applyNumberFormat="1" applyFont="1" applyFill="1" applyBorder="1" applyAlignment="1">
      <alignment horizontal="center"/>
    </xf>
    <xf numFmtId="37" fontId="4" fillId="0" borderId="0" xfId="53" applyNumberFormat="1" applyFont="1" applyFill="1" applyBorder="1" applyAlignment="1">
      <alignment horizontal="center"/>
    </xf>
    <xf numFmtId="0" fontId="3" fillId="0" borderId="0" xfId="154" applyAlignment="1">
      <alignment horizontal="center"/>
    </xf>
    <xf numFmtId="0" fontId="3" fillId="0" borderId="0" xfId="154"/>
    <xf numFmtId="0" fontId="3" fillId="0" borderId="0" xfId="154" applyFont="1"/>
    <xf numFmtId="0" fontId="18" fillId="0" borderId="0" xfId="0" applyFont="1" applyAlignment="1">
      <alignment horizont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34" xfId="78" applyNumberFormat="1" applyFont="1" applyFill="1" applyBorder="1" applyAlignment="1">
      <alignment horizontal="center" vertical="center" wrapText="1"/>
    </xf>
    <xf numFmtId="0" fontId="4" fillId="8" borderId="26" xfId="78" applyNumberFormat="1" applyFont="1" applyFill="1" applyBorder="1" applyAlignment="1">
      <alignment horizontal="center" vertical="center" wrapText="1"/>
    </xf>
    <xf numFmtId="195" fontId="4" fillId="8" borderId="18" xfId="55" quotePrefix="1" applyNumberFormat="1" applyFont="1" applyFill="1" applyBorder="1" applyAlignment="1">
      <alignment horizontal="center" vertical="center"/>
    </xf>
    <xf numFmtId="195" fontId="4" fillId="8" borderId="26" xfId="55" quotePrefix="1" applyNumberFormat="1" applyFont="1" applyFill="1" applyBorder="1" applyAlignment="1">
      <alignment horizontal="center" vertical="center"/>
    </xf>
    <xf numFmtId="172" fontId="4" fillId="8" borderId="46" xfId="54" applyNumberFormat="1" applyFont="1" applyFill="1" applyBorder="1" applyAlignment="1">
      <alignment horizontal="center" vertical="center"/>
    </xf>
    <xf numFmtId="172" fontId="4" fillId="8" borderId="45" xfId="54" applyNumberFormat="1" applyFont="1" applyFill="1" applyBorder="1" applyAlignment="1">
      <alignment horizontal="center" vertical="center"/>
    </xf>
    <xf numFmtId="172" fontId="4" fillId="8" borderId="47" xfId="54" applyNumberFormat="1" applyFont="1" applyFill="1" applyBorder="1" applyAlignment="1">
      <alignment horizontal="center" vertical="center"/>
    </xf>
    <xf numFmtId="0" fontId="4" fillId="8" borderId="21" xfId="127" applyNumberFormat="1" applyFont="1" applyFill="1" applyBorder="1" applyAlignment="1" applyProtection="1">
      <alignment horizontal="center" vertical="center" wrapText="1"/>
    </xf>
    <xf numFmtId="0" fontId="4" fillId="8" borderId="46" xfId="127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78" fontId="4" fillId="8" borderId="18" xfId="126" applyFont="1" applyFill="1" applyBorder="1" applyAlignment="1">
      <alignment horizontal="center" vertical="center"/>
    </xf>
    <xf numFmtId="178" fontId="4" fillId="8" borderId="26" xfId="126" applyFont="1" applyFill="1" applyBorder="1" applyAlignment="1">
      <alignment horizontal="center" vertical="center"/>
    </xf>
    <xf numFmtId="172" fontId="4" fillId="8" borderId="54" xfId="128" applyNumberFormat="1" applyFont="1" applyFill="1" applyBorder="1" applyAlignment="1">
      <alignment horizontal="center" vertical="center"/>
    </xf>
    <xf numFmtId="172" fontId="4" fillId="8" borderId="0" xfId="128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7" fillId="8" borderId="48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left" vertical="center" wrapText="1"/>
    </xf>
    <xf numFmtId="0" fontId="17" fillId="8" borderId="49" xfId="80" applyFont="1" applyFill="1" applyBorder="1" applyAlignment="1">
      <alignment horizontal="center"/>
    </xf>
    <xf numFmtId="0" fontId="17" fillId="8" borderId="50" xfId="80" applyFont="1" applyFill="1" applyBorder="1" applyAlignment="1">
      <alignment horizontal="center"/>
    </xf>
    <xf numFmtId="0" fontId="4" fillId="8" borderId="48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49" xfId="80" applyFont="1" applyFill="1" applyBorder="1" applyAlignment="1">
      <alignment horizontal="center"/>
    </xf>
    <xf numFmtId="0" fontId="4" fillId="8" borderId="50" xfId="80" applyFont="1" applyFill="1" applyBorder="1" applyAlignment="1">
      <alignment horizontal="center"/>
    </xf>
    <xf numFmtId="0" fontId="18" fillId="0" borderId="60" xfId="0" applyFont="1" applyBorder="1" applyAlignment="1">
      <alignment horizontal="left" vertical="top" wrapText="1"/>
    </xf>
    <xf numFmtId="0" fontId="17" fillId="8" borderId="52" xfId="80" applyFont="1" applyFill="1" applyBorder="1" applyAlignment="1">
      <alignment horizontal="center" vertical="center" wrapText="1"/>
    </xf>
    <xf numFmtId="0" fontId="17" fillId="8" borderId="15" xfId="80" applyFont="1" applyFill="1" applyBorder="1" applyAlignment="1">
      <alignment horizontal="center" vertical="center" wrapText="1"/>
    </xf>
    <xf numFmtId="0" fontId="17" fillId="8" borderId="16" xfId="80" applyFont="1" applyFill="1" applyBorder="1" applyAlignment="1">
      <alignment horizontal="center" vertical="center" wrapText="1"/>
    </xf>
    <xf numFmtId="0" fontId="17" fillId="8" borderId="53" xfId="0" applyFont="1" applyFill="1" applyBorder="1" applyAlignment="1">
      <alignment horizontal="center" vertical="center" wrapText="1"/>
    </xf>
    <xf numFmtId="0" fontId="4" fillId="8" borderId="51" xfId="80" applyFont="1" applyFill="1" applyBorder="1" applyAlignment="1">
      <alignment horizontal="center" vertical="center" wrapText="1"/>
    </xf>
    <xf numFmtId="0" fontId="17" fillId="8" borderId="51" xfId="0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left" vertical="center" wrapText="1"/>
    </xf>
  </cellXfs>
  <cellStyles count="162">
    <cellStyle name="          _x000d__x000a_shell=progman.exe_x000d__x000a_m" xfId="1"/>
    <cellStyle name="%" xfId="2"/>
    <cellStyle name="% 2" xfId="130"/>
    <cellStyle name=",." xfId="3"/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\" xfId="12"/>
    <cellStyle name="\ 2" xfId="131"/>
    <cellStyle name="_BML_Punjab_June'04" xfId="13"/>
    <cellStyle name="_Detail Report-REG &amp; FTH" xfId="14"/>
    <cellStyle name="_Detail Report-REG &amp; FTH 2" xfId="132"/>
    <cellStyle name="_ESOP_Exercisable options_March'05" xfId="15"/>
    <cellStyle name="_ESOP_Exercisable options_March'05 2" xfId="133"/>
    <cellStyle name="_ESOP_Weighted avg. ex. period_March'05" xfId="16"/>
    <cellStyle name="_ESOP_Weighted avg. ex. period_March'05 2" xfId="134"/>
    <cellStyle name="_Fas 157 &amp; 159" xfId="17"/>
    <cellStyle name="_Sheet1" xfId="18"/>
    <cellStyle name="_Sheet1 2" xfId="135"/>
    <cellStyle name="_Sheet1_1" xfId="19"/>
    <cellStyle name="_Sheet1_1 2" xfId="136"/>
    <cellStyle name="_Sheet2" xfId="20"/>
    <cellStyle name="_Sheet2 2" xfId="137"/>
    <cellStyle name="_Sheet2_1" xfId="21"/>
    <cellStyle name="_Sheet2_1 2" xfId="138"/>
    <cellStyle name="_Sheet2_1_Sheet2" xfId="22"/>
    <cellStyle name="_Sheet3" xfId="23"/>
    <cellStyle name="_Sheet3 2" xfId="139"/>
    <cellStyle name="=C:\WINNT\SYSTEM32\COMMAND.COM" xfId="24"/>
    <cellStyle name="=C:\WINNT\SYSTEM32\COMMAND.COM 2" xfId="140"/>
    <cellStyle name="=F:\WINNT\SYSTEM32\COMMAND.COM" xfId="25"/>
    <cellStyle name="=F:\WINNT\SYSTEM32\COMMAND.COM 2" xfId="141"/>
    <cellStyle name="0,0_x000d__x000a_NA_x000d__x000a_" xfId="26"/>
    <cellStyle name="0,0_x000d__x000a_NA_x000d__x000a_ 2" xfId="27"/>
    <cellStyle name="0,0_x000d__x000a_NA_x000d__x000a_ 2 2" xfId="142"/>
    <cellStyle name="1" xfId="28"/>
    <cellStyle name="18" xfId="29"/>
    <cellStyle name="2" xfId="30"/>
    <cellStyle name="3" xfId="31"/>
    <cellStyle name="4" xfId="32"/>
    <cellStyle name="6" xfId="33"/>
    <cellStyle name="ÅëÈ­ [0]_¿ì¹°Åë" xfId="34"/>
    <cellStyle name="AeE­ [0]_INQUIRY ¿µ¾÷AßAø " xfId="35"/>
    <cellStyle name="ÅëÈ­ [0]_S" xfId="36"/>
    <cellStyle name="ÅëÈ­_¿ì¹°Åë" xfId="37"/>
    <cellStyle name="AeE­_INQUIRY ¿µ¾÷AßAø " xfId="38"/>
    <cellStyle name="ÅëÈ­_S" xfId="39"/>
    <cellStyle name="APPEAR" xfId="40"/>
    <cellStyle name="ÄÞ¸¶ [0]_¿ì¹°Åë" xfId="41"/>
    <cellStyle name="AÞ¸¶ [0]_INQUIRY ¿?¾÷AßAø " xfId="42"/>
    <cellStyle name="ÄÞ¸¶ [0]_S" xfId="43"/>
    <cellStyle name="ÄÞ¸¶_¿ì¹°Åë" xfId="44"/>
    <cellStyle name="AÞ¸¶_INQUIRY ¿?¾÷AßAø " xfId="45"/>
    <cellStyle name="ÄÞ¸¶_S" xfId="46"/>
    <cellStyle name="BKWmas" xfId="47"/>
    <cellStyle name="BKWmas 2" xfId="143"/>
    <cellStyle name="Body" xfId="48"/>
    <cellStyle name="C?AØ_¿?¾÷CoE² " xfId="49"/>
    <cellStyle name="Ç¥ÁØ_´çÃÊ±¸ÀÔ»ý»ê" xfId="50"/>
    <cellStyle name="C￥AØ_¿μ¾÷CoE² " xfId="51"/>
    <cellStyle name="Ç¥ÁØ_S" xfId="52"/>
    <cellStyle name="Comma" xfId="53" builtinId="3"/>
    <cellStyle name="Comma 2" xfId="54"/>
    <cellStyle name="Comma 2 2" xfId="128"/>
    <cellStyle name="Comma 3" xfId="55"/>
    <cellStyle name="Comma 3 2" xfId="129"/>
    <cellStyle name="Comma 3 2 2" xfId="161"/>
    <cellStyle name="Comma 3 3" xfId="144"/>
    <cellStyle name="Comma 4" xfId="156"/>
    <cellStyle name="Comma_IFRS_Segment_Consol_BAL_March 2009" xfId="56"/>
    <cellStyle name="Comma_IFRS_Segment_Consol_BAL_March 2009 2" xfId="125"/>
    <cellStyle name="Comma0" xfId="57"/>
    <cellStyle name="Comma0 2" xfId="145"/>
    <cellStyle name="COMPS" xfId="58"/>
    <cellStyle name="Currency0" xfId="59"/>
    <cellStyle name="Currency0 2" xfId="146"/>
    <cellStyle name="DATA_ENT" xfId="60"/>
    <cellStyle name="Date" xfId="61"/>
    <cellStyle name="Date 2" xfId="147"/>
    <cellStyle name="Dezimal [0]_Compiling Utility Macros" xfId="62"/>
    <cellStyle name="Dezimal_Compiling Utility Macros" xfId="63"/>
    <cellStyle name="DOWNFOOT" xfId="64"/>
    <cellStyle name="Euro" xfId="65"/>
    <cellStyle name="Euro 2" xfId="148"/>
    <cellStyle name="Fixed" xfId="66"/>
    <cellStyle name="Fixed 2" xfId="149"/>
    <cellStyle name="Header1" xfId="67"/>
    <cellStyle name="Header2" xfId="68"/>
    <cellStyle name="HIDE" xfId="69"/>
    <cellStyle name="Hyperlink" xfId="70" builtinId="8"/>
    <cellStyle name="LineItemValue" xfId="71"/>
    <cellStyle name="MARK" xfId="72"/>
    <cellStyle name="n" xfId="73"/>
    <cellStyle name="no dec" xfId="74"/>
    <cellStyle name="Nor}al" xfId="75"/>
    <cellStyle name="Nor}al 2" xfId="150"/>
    <cellStyle name="Normal" xfId="0" builtinId="0"/>
    <cellStyle name="Normal - Style1" xfId="76"/>
    <cellStyle name="Normal 2" xfId="77"/>
    <cellStyle name="Normal 2 2" xfId="126"/>
    <cellStyle name="Normal 2 2 2" xfId="154"/>
    <cellStyle name="Normal 2 3" xfId="160"/>
    <cellStyle name="Normal 3" xfId="78"/>
    <cellStyle name="Normal 3 2" xfId="127"/>
    <cellStyle name="Normal 3 2 2" xfId="159"/>
    <cellStyle name="Normal 3 3" xfId="151"/>
    <cellStyle name="Normal 4" xfId="79"/>
    <cellStyle name="Normal 4 2" xfId="152"/>
    <cellStyle name="Normal 5" xfId="155"/>
    <cellStyle name="Normal_Reconciliation" xfId="80"/>
    <cellStyle name="Normal_US GAAP_Consolidation_BTVL_3 Year_2002-03" xfId="81"/>
    <cellStyle name="Normal_US GAAP_Consolidation_BTVL_September'08_Print Pack" xfId="82"/>
    <cellStyle name="oft Excel]_x000d__x000a_Comment=The open=/f lines load custom functions into the Paste Function list._x000d__x000a_Maximized=2_x000d__x000a_Basics=1_x000d__x000a_A" xfId="83"/>
    <cellStyle name="oft Excel]_x000d__x000a_Comment=The open=/f lines load custom functions into the Paste Function list._x000d__x000a_Maximized=3_x000d__x000a_Basics=1_x000d__x000a_A" xfId="84"/>
    <cellStyle name="Output Amounts" xfId="85"/>
    <cellStyle name="Output Column Headings" xfId="86"/>
    <cellStyle name="Output Line Items" xfId="87"/>
    <cellStyle name="Output Report Heading" xfId="88"/>
    <cellStyle name="Output Report Title" xfId="89"/>
    <cellStyle name="Percent" xfId="90" builtinId="5"/>
    <cellStyle name="Percent 2" xfId="91"/>
    <cellStyle name="Percent 2 2" xfId="158"/>
    <cellStyle name="Percent 2 3" xfId="153"/>
    <cellStyle name="Percent 3" xfId="157"/>
    <cellStyle name="s]_x000d__x000a_spooler=yes_x000d__x000a_load=_x000d__x000a_Beep=yes_x000d__x000a_NullPort=None_x000d__x000a_BorderWidth=3_x000d__x000a_CursorBlinkRate=1200_x000d__x000a_DoubleClickSpeed=452_x000d__x000a_Programs=co" xfId="92"/>
    <cellStyle name="Standard_Anpassen der Amortisation" xfId="93"/>
    <cellStyle name="Style 1" xfId="94"/>
    <cellStyle name="Style 1 2" xfId="95"/>
    <cellStyle name="Style 1 3" xfId="96"/>
    <cellStyle name="þ_x001d_ð·_x000c_æþ'_x000d_ßþU_x0001_Ø_x0005_ü_x0014__x0007__x0001__x0001_" xfId="97"/>
    <cellStyle name="Währung [0]_Compiling Utility Macros" xfId="98"/>
    <cellStyle name="Währung_Compiling Utility Macros" xfId="99"/>
    <cellStyle name="xuan" xfId="100"/>
    <cellStyle name=" [0.00]_ Att. 1- Cover" xfId="101"/>
    <cellStyle name="_ Att. 1- Cover" xfId="102"/>
    <cellStyle name="?_ Att. 1- Cover" xfId="103"/>
    <cellStyle name="똿뗦먛귟 [0.00]_PRODUCT DETAIL Q1" xfId="104"/>
    <cellStyle name="똿뗦먛귟_PRODUCT DETAIL Q1" xfId="105"/>
    <cellStyle name="믅됞 [0.00]_PRODUCT DETAIL Q1" xfId="106"/>
    <cellStyle name="믅됞_PRODUCT DETAIL Q1" xfId="107"/>
    <cellStyle name="백분율_95" xfId="108"/>
    <cellStyle name="뷭?_BOOKSHIP" xfId="109"/>
    <cellStyle name="콤마 [0]_1202" xfId="110"/>
    <cellStyle name="콤마_1202" xfId="111"/>
    <cellStyle name="통화 [0]_1202" xfId="112"/>
    <cellStyle name="통화_1202" xfId="113"/>
    <cellStyle name="표준_(정보부문)월별인원계획" xfId="114"/>
    <cellStyle name="一般_00Q3902REV.1" xfId="115"/>
    <cellStyle name="千分位[0]_00Q3902REV.1" xfId="116"/>
    <cellStyle name="千分位_00Q3902REV.1" xfId="117"/>
    <cellStyle name="桁区切り [0.00]_7月5日提出（HZM）" xfId="118"/>
    <cellStyle name="桁区切り_08-00 NET Summary" xfId="119"/>
    <cellStyle name="標準_(A1)BOQ " xfId="120"/>
    <cellStyle name="貨幣 [0]_00Q3902REV.1" xfId="121"/>
    <cellStyle name="貨幣[0]_BRE" xfId="122"/>
    <cellStyle name="貨幣_00Q3902REV.1" xfId="123"/>
    <cellStyle name="非表示" xfId="1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A\Backup%20files\Q4FY10%20-%20Mar\Financial%20Trends\IR%20Pack%20-%20FR\Qtly%20FRA%20Pack%201st%20cut\Financial%20Format-USGAAP-Trends%20file_Q3FY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EW%20K%20DRIVE\Investor%20Relations%20Function\Working%20Folders\Quarterly%20Results\FY%202005\Q4FY05-%20MARCH\Financial\Financial%20Form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bility\MIS\MAPA\May%202003\Forecast\Mobility%20Business%20Plan%202003-04%20-%20Ver%204.5%20-%20Final%20-%20KP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1"/>
      <sheetName val="Table - Snapshot"/>
      <sheetName val="3.1.1 Consolidated P&amp;L Sum "/>
      <sheetName val="3.1.2 Consolidated BS Sum"/>
      <sheetName val="3.2.1 Mobile Services"/>
      <sheetName val="3.2.2 Non-mobile Services"/>
      <sheetName val="3.2.3 B&amp;T Services"/>
      <sheetName val="3.2.4 Enterprise service consol"/>
      <sheetName val="3.2.4.1 ES - Carriers"/>
      <sheetName val="3.2.4.2 ES - Corporates"/>
      <sheetName val="3.2.5 Others"/>
      <sheetName val="3.2.6 Passive Infra Services-B"/>
      <sheetName val="3.2.6 Passive Infra Services"/>
      <sheetName val="3.2.7 DTH"/>
      <sheetName val="3.3.1 Investment In projects "/>
      <sheetName val="3.3.2 Rev, EBITDA &amp; Capex (Q)"/>
      <sheetName val="3.3.2 Rev, EBITDA &amp; Capex (YTD)"/>
      <sheetName val="A.1.1 Consolidated P&amp;L "/>
      <sheetName val="A.1.2 Consolidated BS "/>
      <sheetName val="A.1.3 Cash Flow new "/>
      <sheetName val="A.2 Trends &amp; Ratios"/>
      <sheetName val="A.4 Consol P&amp;L - IGAAP"/>
      <sheetName val="A.5 Recon IGAAP vs. US GAAP"/>
      <sheetName val="A.2.4 three line graph"/>
      <sheetName val="7.1.1 BA Consol Recon"/>
      <sheetName val="7.1.2 Mobile Services"/>
      <sheetName val="7.1.3 Non-mobile Services"/>
      <sheetName val="7.1.4 B&amp;T"/>
      <sheetName val="7.1.5 Enterprise services conso"/>
      <sheetName val="7.1.5. ES-Carriers"/>
      <sheetName val="7.1.6 ES-Corporates "/>
      <sheetName val="7.1.7 Others"/>
      <sheetName val="7.1.8 Passive Infra Services"/>
      <sheetName val="7.1.9 DTH"/>
      <sheetName val="7.2.1 Sch of Costs of Services"/>
      <sheetName val="7.2.2 Depreciation"/>
      <sheetName val="7.2.3 Int exp-income"/>
      <sheetName val="7.2.4 Income tax "/>
      <sheetName val="Sch. 2"/>
      <sheetName val="Pub Rts 2.1 Consol summary"/>
      <sheetName val="Pub Rts 2.2 IGAAP Financial."/>
      <sheetName val="Pub Rts 2.2 IGAAP Financial"/>
      <sheetName val="Pub Rts 2.2A Seg report consol"/>
      <sheetName val="Pub Rts 2.3 Recon IGAAP vs US"/>
      <sheetName val="Pub Rts 2.4 Stand alone Rlts"/>
      <sheetName val="Pub Rts 2.5 Seg reporting (S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2.1.1 Consolidated P&amp;L Sum "/>
      <sheetName val="2.1.2 Consolidated BS Sum"/>
      <sheetName val="2.2.1 Mobile Services"/>
      <sheetName val="2.2.2 Infotel Service"/>
      <sheetName val="2.2.2.1 Fixed Line"/>
      <sheetName val="2.2.2.2 Long Distance"/>
      <sheetName val="2.2.2.3 Enterprise Business"/>
      <sheetName val="2.2.3 Others"/>
      <sheetName val="2.3.1 Investment In projects "/>
      <sheetName val="2.3.2 Rev, EBITDA &amp; Capex (Q)"/>
      <sheetName val="2.3.2 Rev, EBITDA &amp; Capex (YTD)"/>
      <sheetName val="A1.1 Consolidated P&amp;L "/>
      <sheetName val="A1.2 Consolidated BS "/>
      <sheetName val="A1.3 Cash Flow new "/>
      <sheetName val="A1.4 Trends &amp; Ratios"/>
      <sheetName val="A1.6 Consol P&amp;L - IGAAP"/>
      <sheetName val="A1.7 Recon IGAAP vs. IFRS "/>
      <sheetName val="6.1.1 BTVL Consol Recon"/>
      <sheetName val="6.1.2 Mobile Services"/>
      <sheetName val="6.1.3 Infotel Services"/>
      <sheetName val="6.1.4 Fixed line"/>
      <sheetName val="6.1.5 Long distance"/>
      <sheetName val="6.1.6 Enterprise Business "/>
      <sheetName val="6.1.7 Others"/>
      <sheetName val="6.2.1 Schedule of Other Costs"/>
      <sheetName val="6.2.2 Depreciation"/>
      <sheetName val="6.2.3 Finance cost "/>
      <sheetName val="6.2.4 Income tax "/>
      <sheetName val="Sch 2"/>
      <sheetName val="Pub Rts 1.1 Consol. Financial "/>
      <sheetName val="Pub Rts 1.2 IFRS Segment Info"/>
      <sheetName val="Pub Rts 1.3 IGAAP Financial"/>
      <sheetName val="Pub Rts 1.4Recon IGAAP vs. IFRS"/>
      <sheetName val="Pub Rts 1.5 Standalone"/>
      <sheetName val="Sch3"/>
      <sheetName val="Check Sheet 1"/>
      <sheetName val="Check Sheet 2"/>
      <sheetName val="Check Sheet 3 Pub Rts 1.2 IFRS "/>
      <sheetName val="Check sheet"/>
      <sheetName val="Capex - Hry"/>
      <sheetName val="Profile"/>
      <sheetName val="INNOVATION"/>
      <sheetName val="Factors"/>
      <sheetName val="factor sheet"/>
      <sheetName val="factor_sheet"/>
      <sheetName val="Index"/>
      <sheetName val="CONTROL"/>
      <sheetName val="database-NO"/>
      <sheetName val="Edge_Multiservice"/>
      <sheetName val="SWSUB_percentages"/>
      <sheetName val="PriceListAP"/>
      <sheetName val="MSU"/>
      <sheetName val="DSL-S"/>
      <sheetName val="LA- lookups"/>
      <sheetName val="Other assumptions"/>
      <sheetName val="Pub Rts 1_5 Stand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  <sheetName val="ecommerce"/>
      <sheetName val="Revenue Schedule"/>
      <sheetName val="Opex Schedule"/>
      <sheetName val="BS"/>
      <sheetName val="factor_sheet"/>
      <sheetName val="Ref"/>
      <sheetName val="Assumptions"/>
      <sheetName val="2000"/>
      <sheetName val="TOTAL"/>
      <sheetName val="currency"/>
      <sheetName val="Site wise NADs"/>
      <sheetName val="MD5500"/>
      <sheetName val="Edit(01)"/>
      <sheetName val="Dels"/>
      <sheetName val="Query Results ALL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view="pageBreakPreview" zoomScaleNormal="100" zoomScaleSheetLayoutView="100" workbookViewId="0">
      <selection activeCell="D20" sqref="D20"/>
    </sheetView>
  </sheetViews>
  <sheetFormatPr defaultColWidth="9.140625" defaultRowHeight="11.25"/>
  <cols>
    <col min="1" max="16384" width="9.140625" style="11"/>
  </cols>
  <sheetData>
    <row r="1" spans="1:5">
      <c r="A1" s="72"/>
      <c r="C1" s="13" t="s">
        <v>28</v>
      </c>
    </row>
    <row r="2" spans="1:5">
      <c r="C2" s="12" t="s">
        <v>119</v>
      </c>
    </row>
    <row r="6" spans="1:5">
      <c r="C6" s="16" t="s">
        <v>12</v>
      </c>
      <c r="E6" s="11" t="s">
        <v>13</v>
      </c>
    </row>
    <row r="7" spans="1:5">
      <c r="C7" s="17"/>
    </row>
    <row r="8" spans="1:5">
      <c r="C8" s="21" t="s">
        <v>16</v>
      </c>
    </row>
    <row r="9" spans="1:5" ht="5.0999999999999996" customHeight="1">
      <c r="C9" s="21"/>
    </row>
    <row r="10" spans="1:5">
      <c r="C10" s="14">
        <v>1</v>
      </c>
      <c r="E10" s="15" t="s">
        <v>120</v>
      </c>
    </row>
    <row r="11" spans="1:5">
      <c r="C11" s="14"/>
    </row>
    <row r="12" spans="1:5">
      <c r="C12" s="14">
        <v>2</v>
      </c>
      <c r="E12" s="15" t="s">
        <v>121</v>
      </c>
    </row>
    <row r="13" spans="1:5">
      <c r="C13" s="14"/>
    </row>
    <row r="14" spans="1:5">
      <c r="C14" s="14">
        <v>3</v>
      </c>
      <c r="E14" s="15" t="s">
        <v>122</v>
      </c>
    </row>
    <row r="15" spans="1:5">
      <c r="C15" s="14"/>
    </row>
    <row r="16" spans="1:5">
      <c r="C16" s="14">
        <v>4</v>
      </c>
      <c r="E16" s="15" t="s">
        <v>30</v>
      </c>
    </row>
    <row r="17" spans="3:5">
      <c r="C17" s="14"/>
    </row>
    <row r="18" spans="3:5">
      <c r="C18" s="14">
        <v>5</v>
      </c>
      <c r="E18" s="15" t="s">
        <v>52</v>
      </c>
    </row>
    <row r="19" spans="3:5">
      <c r="C19" s="14"/>
    </row>
    <row r="21" spans="3:5">
      <c r="C21" s="21" t="s">
        <v>17</v>
      </c>
    </row>
    <row r="22" spans="3:5" ht="5.0999999999999996" customHeight="1"/>
    <row r="23" spans="3:5">
      <c r="C23" s="14">
        <v>6</v>
      </c>
      <c r="E23" s="15" t="s">
        <v>18</v>
      </c>
    </row>
    <row r="133" spans="3:7">
      <c r="C133" s="381"/>
      <c r="D133" s="381"/>
      <c r="E133" s="381"/>
      <c r="F133" s="381"/>
      <c r="G133" s="381"/>
    </row>
    <row r="159" spans="3:7">
      <c r="C159" s="389"/>
      <c r="D159" s="389"/>
      <c r="E159" s="389"/>
      <c r="F159" s="389"/>
      <c r="G159" s="389"/>
    </row>
  </sheetData>
  <phoneticPr fontId="4" type="noConversion"/>
  <hyperlinks>
    <hyperlink ref="E10" location="'Trends file-1'!A3" display="Consolidated Statements of Operations"/>
    <hyperlink ref="E12" location="'Trends file-2 '!A3" display="Consolidated Balance Sheet as per Indian Accounting Standards (Ind-AS)"/>
    <hyperlink ref="E14" location="'Trends file-3'!A3" display="Consolidated summarised Statement of Operations and Segmental Information "/>
    <hyperlink ref="E18" location="'Trends file-5-SCH'!A3" display="Schedules to Consolidated Statement of Operations "/>
    <hyperlink ref="E23" location="'Trends file-6-Ops'!A3" display="Operational Performance"/>
    <hyperlink ref="E16" location="'Trends file-4'!A3" display="Consolidated Summarised Statement of Operations (net of inter segment eliminations)"/>
  </hyperlinks>
  <pageMargins left="0.25" right="0" top="1" bottom="1" header="0.5" footer="0.5"/>
  <pageSetup paperSize="9" scale="84" orientation="portrait" horizontalDpi="300" verticalDpi="300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showGridLines="0" workbookViewId="0">
      <selection activeCell="B14" sqref="B14"/>
    </sheetView>
  </sheetViews>
  <sheetFormatPr defaultColWidth="9.140625" defaultRowHeight="12.75"/>
  <cols>
    <col min="1" max="1" width="9.140625" style="477"/>
    <col min="2" max="16384" width="9.140625" style="478"/>
  </cols>
  <sheetData>
    <row r="2" spans="1:2">
      <c r="B2" s="13" t="s">
        <v>325</v>
      </c>
    </row>
    <row r="4" spans="1:2">
      <c r="A4" s="477">
        <v>1</v>
      </c>
      <c r="B4" s="479" t="s">
        <v>321</v>
      </c>
    </row>
    <row r="5" spans="1:2">
      <c r="B5" s="479" t="s">
        <v>322</v>
      </c>
    </row>
    <row r="7" spans="1:2">
      <c r="A7" s="477">
        <v>2</v>
      </c>
      <c r="B7" s="479" t="s">
        <v>323</v>
      </c>
    </row>
    <row r="9" spans="1:2">
      <c r="A9" s="477">
        <v>3</v>
      </c>
      <c r="B9" s="478" t="s">
        <v>326</v>
      </c>
    </row>
    <row r="10" spans="1:2">
      <c r="B10" s="478" t="s">
        <v>327</v>
      </c>
    </row>
    <row r="12" spans="1:2">
      <c r="A12" s="477">
        <v>4</v>
      </c>
      <c r="B12" s="478" t="s">
        <v>324</v>
      </c>
    </row>
    <row r="14" spans="1:2">
      <c r="A14" s="477">
        <v>5</v>
      </c>
      <c r="B14" s="478" t="s">
        <v>320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showGridLines="0" view="pageBreakPreview" zoomScaleNormal="100" zoomScaleSheetLayoutView="100" workbookViewId="0">
      <selection activeCell="A12" sqref="A12"/>
    </sheetView>
  </sheetViews>
  <sheetFormatPr defaultColWidth="9.140625" defaultRowHeight="11.25"/>
  <cols>
    <col min="1" max="1" width="6.5703125" style="42" customWidth="1"/>
    <col min="2" max="2" width="56" style="45" customWidth="1"/>
    <col min="3" max="5" width="8.7109375" style="45" customWidth="1"/>
    <col min="6" max="6" width="8.7109375" style="47" customWidth="1"/>
    <col min="7" max="7" width="8.7109375" style="46" customWidth="1"/>
    <col min="8" max="8" width="2" style="42" customWidth="1"/>
    <col min="9" max="10" width="9.140625" style="42" customWidth="1"/>
    <col min="11" max="16384" width="9.140625" style="42"/>
  </cols>
  <sheetData>
    <row r="1" spans="1:10">
      <c r="A1" s="204" t="s">
        <v>13</v>
      </c>
      <c r="B1" s="41" t="s">
        <v>32</v>
      </c>
      <c r="C1" s="41"/>
      <c r="D1" s="41"/>
      <c r="E1" s="41"/>
    </row>
    <row r="2" spans="1:10">
      <c r="F2" s="41"/>
      <c r="G2" s="41"/>
    </row>
    <row r="3" spans="1:10">
      <c r="A3" s="275">
        <v>1</v>
      </c>
      <c r="B3" s="41" t="s">
        <v>161</v>
      </c>
      <c r="C3" s="41"/>
      <c r="D3" s="41"/>
      <c r="E3" s="41"/>
      <c r="F3" s="41"/>
      <c r="G3" s="41"/>
    </row>
    <row r="4" spans="1:10">
      <c r="A4" s="276"/>
      <c r="B4" s="41"/>
      <c r="C4" s="41"/>
      <c r="D4" s="41"/>
      <c r="E4" s="41"/>
      <c r="F4" s="41"/>
      <c r="G4" s="41"/>
    </row>
    <row r="5" spans="1:10">
      <c r="A5" s="275">
        <f>A3+0.1</f>
        <v>1.1000000000000001</v>
      </c>
      <c r="B5" s="41" t="s">
        <v>196</v>
      </c>
      <c r="C5" s="41"/>
      <c r="D5" s="41"/>
      <c r="E5" s="41"/>
      <c r="F5" s="41"/>
      <c r="G5" s="41"/>
    </row>
    <row r="6" spans="1:10">
      <c r="A6" s="85"/>
      <c r="F6" s="43"/>
      <c r="G6" s="187" t="s">
        <v>160</v>
      </c>
    </row>
    <row r="7" spans="1:10" ht="12.75" customHeight="1">
      <c r="A7" s="85"/>
      <c r="B7" s="482" t="s">
        <v>0</v>
      </c>
      <c r="C7" s="486" t="s">
        <v>1</v>
      </c>
      <c r="D7" s="487"/>
      <c r="E7" s="487"/>
      <c r="F7" s="487"/>
      <c r="G7" s="488"/>
    </row>
    <row r="8" spans="1:10" ht="11.25" customHeight="1">
      <c r="A8" s="85"/>
      <c r="B8" s="482"/>
      <c r="C8" s="484">
        <v>45657</v>
      </c>
      <c r="D8" s="484">
        <v>45565</v>
      </c>
      <c r="E8" s="484">
        <v>45473</v>
      </c>
      <c r="F8" s="484">
        <v>45382</v>
      </c>
      <c r="G8" s="484">
        <v>45291</v>
      </c>
    </row>
    <row r="9" spans="1:10" ht="11.25" customHeight="1">
      <c r="A9" s="85"/>
      <c r="B9" s="483"/>
      <c r="C9" s="485"/>
      <c r="D9" s="485"/>
      <c r="E9" s="485"/>
      <c r="F9" s="485"/>
      <c r="G9" s="485"/>
    </row>
    <row r="10" spans="1:10">
      <c r="A10" s="207"/>
      <c r="B10" s="216" t="s">
        <v>127</v>
      </c>
      <c r="C10" s="139"/>
      <c r="D10" s="186"/>
      <c r="E10" s="139"/>
      <c r="F10" s="186"/>
      <c r="G10" s="139"/>
      <c r="I10" s="75"/>
      <c r="J10" s="75"/>
    </row>
    <row r="11" spans="1:10">
      <c r="A11" s="207"/>
      <c r="B11" s="43" t="s">
        <v>208</v>
      </c>
      <c r="C11" s="222">
        <v>451293</v>
      </c>
      <c r="D11" s="231">
        <v>414733</v>
      </c>
      <c r="E11" s="222">
        <v>385064</v>
      </c>
      <c r="F11" s="231">
        <v>375991</v>
      </c>
      <c r="G11" s="222">
        <v>378995</v>
      </c>
      <c r="I11" s="75"/>
      <c r="J11" s="75"/>
    </row>
    <row r="12" spans="1:10">
      <c r="A12" s="207"/>
      <c r="B12" s="43" t="s">
        <v>194</v>
      </c>
      <c r="C12" s="222">
        <v>4697</v>
      </c>
      <c r="D12" s="231">
        <v>2547</v>
      </c>
      <c r="E12" s="222">
        <v>3635</v>
      </c>
      <c r="F12" s="231">
        <v>3169</v>
      </c>
      <c r="G12" s="222">
        <v>4398</v>
      </c>
      <c r="I12" s="75"/>
      <c r="J12" s="75"/>
    </row>
    <row r="13" spans="1:10" s="48" customFormat="1" collapsed="1">
      <c r="A13" s="207"/>
      <c r="B13" s="217" t="s">
        <v>209</v>
      </c>
      <c r="C13" s="223">
        <v>455990</v>
      </c>
      <c r="D13" s="232">
        <v>417280</v>
      </c>
      <c r="E13" s="223">
        <v>388699</v>
      </c>
      <c r="F13" s="232">
        <v>379160</v>
      </c>
      <c r="G13" s="223">
        <v>383393</v>
      </c>
      <c r="I13" s="76"/>
      <c r="J13" s="256"/>
    </row>
    <row r="14" spans="1:10">
      <c r="A14" s="207"/>
      <c r="B14" s="216" t="s">
        <v>128</v>
      </c>
      <c r="C14" s="222"/>
      <c r="D14" s="231"/>
      <c r="E14" s="222"/>
      <c r="F14" s="231"/>
      <c r="G14" s="222"/>
      <c r="I14" s="75"/>
      <c r="J14" s="75"/>
    </row>
    <row r="15" spans="1:10">
      <c r="A15" s="207"/>
      <c r="B15" s="218" t="s">
        <v>130</v>
      </c>
      <c r="C15" s="222">
        <v>86267</v>
      </c>
      <c r="D15" s="231">
        <v>80115</v>
      </c>
      <c r="E15" s="222">
        <v>77606</v>
      </c>
      <c r="F15" s="231">
        <v>75986</v>
      </c>
      <c r="G15" s="222">
        <v>75926</v>
      </c>
      <c r="I15" s="75"/>
      <c r="J15" s="75"/>
    </row>
    <row r="16" spans="1:10">
      <c r="A16" s="207"/>
      <c r="B16" s="218" t="s">
        <v>129</v>
      </c>
      <c r="C16" s="222">
        <v>19636</v>
      </c>
      <c r="D16" s="231">
        <v>18211</v>
      </c>
      <c r="E16" s="222">
        <v>19084</v>
      </c>
      <c r="F16" s="231">
        <v>18501</v>
      </c>
      <c r="G16" s="222">
        <v>18568</v>
      </c>
      <c r="I16" s="75"/>
      <c r="J16" s="75"/>
    </row>
    <row r="17" spans="1:10">
      <c r="A17" s="207"/>
      <c r="B17" s="218" t="s">
        <v>195</v>
      </c>
      <c r="C17" s="222">
        <v>35698</v>
      </c>
      <c r="D17" s="231">
        <v>34658</v>
      </c>
      <c r="E17" s="222">
        <v>31564</v>
      </c>
      <c r="F17" s="231">
        <v>31107</v>
      </c>
      <c r="G17" s="222">
        <v>30205</v>
      </c>
      <c r="I17" s="75"/>
      <c r="J17" s="75"/>
    </row>
    <row r="18" spans="1:10" collapsed="1">
      <c r="A18" s="207"/>
      <c r="B18" s="218" t="s">
        <v>155</v>
      </c>
      <c r="C18" s="222">
        <v>16082.3</v>
      </c>
      <c r="D18" s="231">
        <v>14966</v>
      </c>
      <c r="E18" s="222">
        <v>13727.5</v>
      </c>
      <c r="F18" s="231">
        <v>13639</v>
      </c>
      <c r="G18" s="222">
        <v>13230</v>
      </c>
      <c r="I18" s="75"/>
      <c r="J18" s="75"/>
    </row>
    <row r="19" spans="1:10">
      <c r="A19" s="207"/>
      <c r="B19" s="218" t="s">
        <v>166</v>
      </c>
      <c r="C19" s="222">
        <v>29261</v>
      </c>
      <c r="D19" s="231">
        <v>28824</v>
      </c>
      <c r="E19" s="222">
        <v>27157</v>
      </c>
      <c r="F19" s="231">
        <v>27069.938100000021</v>
      </c>
      <c r="G19" s="222">
        <v>27252.933399999987</v>
      </c>
      <c r="I19" s="75"/>
      <c r="J19" s="75"/>
    </row>
    <row r="20" spans="1:10">
      <c r="A20" s="207"/>
      <c r="B20" s="218" t="s">
        <v>109</v>
      </c>
      <c r="C20" s="222">
        <v>18383</v>
      </c>
      <c r="D20" s="231">
        <v>19497</v>
      </c>
      <c r="E20" s="222">
        <v>18849</v>
      </c>
      <c r="F20" s="231">
        <v>16040.061900000015</v>
      </c>
      <c r="G20" s="222">
        <v>15665.066599999998</v>
      </c>
      <c r="I20" s="75"/>
      <c r="J20" s="75"/>
    </row>
    <row r="21" spans="1:10" s="213" customFormat="1" ht="5.0999999999999996" customHeight="1">
      <c r="A21" s="207"/>
      <c r="B21" s="209"/>
      <c r="C21" s="222"/>
      <c r="D21" s="231"/>
      <c r="E21" s="222"/>
      <c r="F21" s="231"/>
      <c r="G21" s="222"/>
      <c r="H21" s="42"/>
      <c r="I21" s="226"/>
      <c r="J21" s="227"/>
    </row>
    <row r="22" spans="1:10" s="48" customFormat="1">
      <c r="A22" s="207"/>
      <c r="B22" s="220" t="s">
        <v>209</v>
      </c>
      <c r="C22" s="223">
        <v>205327.4</v>
      </c>
      <c r="D22" s="232">
        <v>196271</v>
      </c>
      <c r="E22" s="223">
        <v>187987.5</v>
      </c>
      <c r="F22" s="232">
        <v>182343</v>
      </c>
      <c r="G22" s="223">
        <v>180847</v>
      </c>
      <c r="I22" s="76"/>
      <c r="J22" s="76"/>
    </row>
    <row r="23" spans="1:10" s="213" customFormat="1" ht="5.0999999999999996" customHeight="1">
      <c r="A23" s="207"/>
      <c r="B23" s="209"/>
      <c r="C23" s="222"/>
      <c r="D23" s="231"/>
      <c r="E23" s="222"/>
      <c r="F23" s="231"/>
      <c r="G23" s="222"/>
      <c r="H23" s="42"/>
      <c r="I23" s="226"/>
      <c r="J23" s="227"/>
    </row>
    <row r="24" spans="1:10" s="426" customFormat="1" ht="33" customHeight="1" collapsed="1">
      <c r="A24" s="425"/>
      <c r="B24" s="467" t="s">
        <v>304</v>
      </c>
      <c r="C24" s="223">
        <v>250662.6</v>
      </c>
      <c r="D24" s="232">
        <v>221009</v>
      </c>
      <c r="E24" s="223">
        <v>200711.3</v>
      </c>
      <c r="F24" s="232">
        <v>196817</v>
      </c>
      <c r="G24" s="223">
        <v>202546</v>
      </c>
      <c r="I24" s="427"/>
      <c r="J24" s="427"/>
    </row>
    <row r="25" spans="1:10" collapsed="1">
      <c r="A25" s="207"/>
      <c r="B25" s="218" t="s">
        <v>156</v>
      </c>
      <c r="C25" s="222">
        <v>117042</v>
      </c>
      <c r="D25" s="231">
        <v>110000</v>
      </c>
      <c r="E25" s="222">
        <v>105401</v>
      </c>
      <c r="F25" s="231">
        <v>100752</v>
      </c>
      <c r="G25" s="222">
        <v>100743</v>
      </c>
      <c r="I25" s="75"/>
      <c r="J25" s="75"/>
    </row>
    <row r="26" spans="1:10" s="48" customFormat="1">
      <c r="A26" s="207"/>
      <c r="B26" s="219" t="s">
        <v>63</v>
      </c>
      <c r="C26" s="222">
        <v>56755</v>
      </c>
      <c r="D26" s="231">
        <v>54237</v>
      </c>
      <c r="E26" s="222">
        <v>51524</v>
      </c>
      <c r="F26" s="231">
        <v>52033</v>
      </c>
      <c r="G26" s="222">
        <v>66449</v>
      </c>
      <c r="I26" s="75"/>
      <c r="J26" s="75"/>
    </row>
    <row r="27" spans="1:10" collapsed="1">
      <c r="A27" s="207"/>
      <c r="B27" s="219" t="s">
        <v>167</v>
      </c>
      <c r="C27" s="222">
        <v>-16597</v>
      </c>
      <c r="D27" s="231">
        <v>-10739</v>
      </c>
      <c r="E27" s="222">
        <v>-9117</v>
      </c>
      <c r="F27" s="231">
        <v>-8303</v>
      </c>
      <c r="G27" s="222">
        <v>-7032</v>
      </c>
      <c r="I27" s="75"/>
      <c r="J27" s="75"/>
    </row>
    <row r="28" spans="1:10" s="213" customFormat="1" ht="5.0999999999999996" customHeight="1" collapsed="1">
      <c r="A28" s="207"/>
      <c r="B28" s="209"/>
      <c r="C28" s="222"/>
      <c r="D28" s="231"/>
      <c r="E28" s="222"/>
      <c r="F28" s="231"/>
      <c r="G28" s="222"/>
      <c r="H28" s="42"/>
      <c r="I28" s="226"/>
      <c r="J28" s="227"/>
    </row>
    <row r="29" spans="1:10" s="48" customFormat="1">
      <c r="A29" s="207"/>
      <c r="B29" s="216" t="s">
        <v>131</v>
      </c>
      <c r="C29" s="223">
        <v>93462.5</v>
      </c>
      <c r="D29" s="232">
        <v>67511</v>
      </c>
      <c r="E29" s="223">
        <v>52903.3</v>
      </c>
      <c r="F29" s="232">
        <v>52335</v>
      </c>
      <c r="G29" s="223">
        <v>42386</v>
      </c>
      <c r="I29" s="76"/>
      <c r="J29" s="76"/>
    </row>
    <row r="30" spans="1:10" s="213" customFormat="1" ht="5.0999999999999996" customHeight="1">
      <c r="A30" s="207"/>
      <c r="B30" s="209"/>
      <c r="C30" s="222"/>
      <c r="D30" s="231"/>
      <c r="E30" s="222"/>
      <c r="F30" s="231"/>
      <c r="G30" s="222"/>
      <c r="H30" s="42"/>
      <c r="I30" s="226"/>
      <c r="J30" s="227"/>
    </row>
    <row r="31" spans="1:10" collapsed="1">
      <c r="A31" s="207"/>
      <c r="B31" s="218" t="s">
        <v>132</v>
      </c>
      <c r="C31" s="222">
        <v>-75456</v>
      </c>
      <c r="D31" s="231">
        <v>8537</v>
      </c>
      <c r="E31" s="222">
        <v>-7350</v>
      </c>
      <c r="F31" s="231">
        <v>24555</v>
      </c>
      <c r="G31" s="222">
        <v>1302</v>
      </c>
      <c r="I31" s="75"/>
      <c r="J31" s="75"/>
    </row>
    <row r="32" spans="1:10" s="213" customFormat="1" ht="5.0999999999999996" customHeight="1">
      <c r="A32" s="207"/>
      <c r="B32" s="209"/>
      <c r="C32" s="222"/>
      <c r="D32" s="231"/>
      <c r="E32" s="222"/>
      <c r="F32" s="231"/>
      <c r="G32" s="222"/>
      <c r="H32" s="42"/>
      <c r="I32" s="226"/>
      <c r="J32" s="227"/>
    </row>
    <row r="33" spans="1:10" s="48" customFormat="1" ht="11.25" customHeight="1" collapsed="1">
      <c r="A33" s="207"/>
      <c r="B33" s="216" t="s">
        <v>59</v>
      </c>
      <c r="C33" s="223">
        <v>168918.5</v>
      </c>
      <c r="D33" s="238">
        <v>58974</v>
      </c>
      <c r="E33" s="223">
        <v>60253.3</v>
      </c>
      <c r="F33" s="238">
        <v>27780</v>
      </c>
      <c r="G33" s="223">
        <v>41084</v>
      </c>
    </row>
    <row r="34" spans="1:10" s="213" customFormat="1" ht="5.0999999999999996" customHeight="1">
      <c r="A34" s="207"/>
      <c r="B34" s="209"/>
      <c r="C34" s="222"/>
      <c r="D34" s="231"/>
      <c r="E34" s="222"/>
      <c r="F34" s="231"/>
      <c r="G34" s="222"/>
      <c r="H34" s="42"/>
      <c r="I34" s="226"/>
      <c r="J34" s="227"/>
    </row>
    <row r="35" spans="1:10" collapsed="1">
      <c r="A35" s="207"/>
      <c r="B35" s="216" t="s">
        <v>200</v>
      </c>
      <c r="C35" s="222"/>
      <c r="D35" s="233"/>
      <c r="E35" s="222"/>
      <c r="F35" s="234"/>
      <c r="G35" s="222"/>
    </row>
    <row r="36" spans="1:10">
      <c r="A36" s="207"/>
      <c r="B36" s="221" t="s">
        <v>133</v>
      </c>
      <c r="C36" s="222">
        <v>11336</v>
      </c>
      <c r="D36" s="233">
        <v>8491</v>
      </c>
      <c r="E36" s="222">
        <v>7883</v>
      </c>
      <c r="F36" s="234">
        <v>7094</v>
      </c>
      <c r="G36" s="222">
        <v>7506</v>
      </c>
    </row>
    <row r="37" spans="1:10">
      <c r="A37" s="207"/>
      <c r="B37" s="221" t="s">
        <v>201</v>
      </c>
      <c r="C37" s="222">
        <v>-3763</v>
      </c>
      <c r="D37" s="233">
        <v>8949</v>
      </c>
      <c r="E37" s="222">
        <v>5195</v>
      </c>
      <c r="F37" s="234">
        <v>4</v>
      </c>
      <c r="G37" s="222">
        <v>4814</v>
      </c>
    </row>
    <row r="38" spans="1:10" s="213" customFormat="1" ht="5.0999999999999996" customHeight="1">
      <c r="A38" s="207"/>
      <c r="B38" s="209"/>
      <c r="C38" s="222"/>
      <c r="D38" s="231"/>
      <c r="E38" s="222"/>
      <c r="F38" s="231"/>
      <c r="G38" s="222"/>
      <c r="H38" s="42"/>
      <c r="I38" s="226"/>
      <c r="J38" s="227"/>
    </row>
    <row r="39" spans="1:10" s="48" customFormat="1" collapsed="1">
      <c r="A39" s="207"/>
      <c r="B39" s="216" t="s">
        <v>111</v>
      </c>
      <c r="C39" s="223">
        <v>161345.5</v>
      </c>
      <c r="D39" s="235">
        <v>41534</v>
      </c>
      <c r="E39" s="223">
        <v>47175.3</v>
      </c>
      <c r="F39" s="236">
        <v>20682</v>
      </c>
      <c r="G39" s="223">
        <v>28764</v>
      </c>
    </row>
    <row r="40" spans="1:10" s="48" customFormat="1" ht="4.5" customHeight="1">
      <c r="A40" s="207"/>
      <c r="B40" s="216"/>
      <c r="C40" s="223"/>
      <c r="D40" s="235"/>
      <c r="E40" s="223"/>
      <c r="F40" s="236"/>
      <c r="G40" s="223"/>
    </row>
    <row r="41" spans="1:10" s="48" customFormat="1">
      <c r="A41" s="207"/>
      <c r="B41" s="412" t="s">
        <v>269</v>
      </c>
      <c r="C41" s="223">
        <v>161345.5</v>
      </c>
      <c r="D41" s="235">
        <v>41534</v>
      </c>
      <c r="E41" s="223">
        <v>47175</v>
      </c>
      <c r="F41" s="236">
        <v>20682</v>
      </c>
      <c r="G41" s="223">
        <v>28764</v>
      </c>
    </row>
    <row r="42" spans="1:10" s="228" customFormat="1" ht="5.0999999999999996" customHeight="1">
      <c r="A42" s="213"/>
      <c r="B42" s="224"/>
      <c r="C42" s="140"/>
      <c r="D42" s="224"/>
      <c r="E42" s="225"/>
      <c r="F42" s="229"/>
      <c r="G42" s="140"/>
      <c r="H42" s="42"/>
      <c r="I42" s="229"/>
      <c r="J42" s="230"/>
    </row>
    <row r="44" spans="1:10">
      <c r="A44" s="237"/>
      <c r="B44" s="44" t="s">
        <v>157</v>
      </c>
    </row>
    <row r="46" spans="1:10">
      <c r="B46" s="213"/>
      <c r="C46" s="213"/>
      <c r="D46" s="213"/>
      <c r="E46" s="259"/>
      <c r="G46" s="259" t="s">
        <v>160</v>
      </c>
    </row>
    <row r="47" spans="1:10">
      <c r="B47" s="481" t="s">
        <v>0</v>
      </c>
      <c r="C47" s="260" t="s">
        <v>1</v>
      </c>
      <c r="D47" s="260"/>
      <c r="E47" s="260"/>
      <c r="F47" s="260"/>
      <c r="G47" s="260"/>
    </row>
    <row r="48" spans="1:10">
      <c r="B48" s="481"/>
      <c r="C48" s="261">
        <f>C8</f>
        <v>45657</v>
      </c>
      <c r="D48" s="261">
        <f>D8</f>
        <v>45565</v>
      </c>
      <c r="E48" s="261">
        <f>E8</f>
        <v>45473</v>
      </c>
      <c r="F48" s="261">
        <f>F8</f>
        <v>45382</v>
      </c>
      <c r="G48" s="261">
        <f>G8</f>
        <v>45291</v>
      </c>
    </row>
    <row r="49" spans="1:10">
      <c r="A49" s="207"/>
      <c r="B49" s="262" t="s">
        <v>111</v>
      </c>
      <c r="C49" s="303">
        <v>161345.5</v>
      </c>
      <c r="D49" s="271">
        <v>41534</v>
      </c>
      <c r="E49" s="271">
        <v>47175</v>
      </c>
      <c r="F49" s="271">
        <v>20682</v>
      </c>
      <c r="G49" s="271">
        <v>28764</v>
      </c>
    </row>
    <row r="50" spans="1:10">
      <c r="B50" s="263" t="s">
        <v>183</v>
      </c>
      <c r="C50" s="140"/>
      <c r="D50" s="46"/>
      <c r="E50" s="46"/>
      <c r="F50" s="46"/>
    </row>
    <row r="51" spans="1:10">
      <c r="B51" s="262" t="s">
        <v>168</v>
      </c>
      <c r="C51" s="140"/>
      <c r="D51" s="46"/>
      <c r="E51" s="46"/>
      <c r="F51" s="46"/>
    </row>
    <row r="52" spans="1:10">
      <c r="A52" s="207"/>
      <c r="B52" s="43" t="s">
        <v>204</v>
      </c>
      <c r="C52" s="140">
        <v>17527.025720999998</v>
      </c>
      <c r="D52" s="46">
        <v>-277.09749099999999</v>
      </c>
      <c r="E52" s="46">
        <v>477.07177000000001</v>
      </c>
      <c r="F52" s="46">
        <v>-13825.266662000002</v>
      </c>
      <c r="G52" s="46">
        <v>-26665.020026999991</v>
      </c>
    </row>
    <row r="53" spans="1:10">
      <c r="A53" s="207"/>
      <c r="B53" s="43" t="s">
        <v>202</v>
      </c>
      <c r="C53" s="140">
        <v>-1256.025721</v>
      </c>
      <c r="D53" s="46">
        <v>-819.90250900000001</v>
      </c>
      <c r="E53" s="46">
        <v>-585.07177000000001</v>
      </c>
      <c r="F53" s="46">
        <v>-1321.7333380000014</v>
      </c>
      <c r="G53" s="46">
        <v>-1486.9799729999991</v>
      </c>
    </row>
    <row r="54" spans="1:10" hidden="1">
      <c r="A54" s="207"/>
      <c r="B54" s="43" t="s">
        <v>158</v>
      </c>
      <c r="C54" s="140">
        <v>0</v>
      </c>
      <c r="D54" s="46">
        <v>0</v>
      </c>
      <c r="E54" s="46">
        <v>0</v>
      </c>
      <c r="F54" s="46">
        <v>0</v>
      </c>
      <c r="G54" s="46">
        <v>0</v>
      </c>
    </row>
    <row r="55" spans="1:10" hidden="1">
      <c r="A55" s="207"/>
      <c r="B55" s="264" t="s">
        <v>205</v>
      </c>
      <c r="C55" s="140">
        <v>0</v>
      </c>
      <c r="D55" s="46">
        <v>0</v>
      </c>
      <c r="E55" s="46">
        <v>0</v>
      </c>
      <c r="F55" s="46">
        <v>0</v>
      </c>
      <c r="G55" s="46">
        <v>0</v>
      </c>
    </row>
    <row r="56" spans="1:10">
      <c r="A56" s="207"/>
      <c r="B56" s="264" t="s">
        <v>305</v>
      </c>
      <c r="C56" s="140">
        <v>289</v>
      </c>
      <c r="D56" s="46">
        <v>277</v>
      </c>
      <c r="E56" s="46">
        <v>191</v>
      </c>
      <c r="F56" s="46">
        <v>421</v>
      </c>
      <c r="G56" s="46">
        <v>513</v>
      </c>
    </row>
    <row r="57" spans="1:10">
      <c r="A57" s="207"/>
      <c r="B57" s="265"/>
      <c r="C57" s="266">
        <v>16560</v>
      </c>
      <c r="D57" s="267">
        <v>-820</v>
      </c>
      <c r="E57" s="267">
        <v>83</v>
      </c>
      <c r="F57" s="267">
        <v>-14726</v>
      </c>
      <c r="G57" s="267">
        <v>-27639</v>
      </c>
    </row>
    <row r="58" spans="1:10" s="213" customFormat="1" ht="5.0999999999999996" customHeight="1">
      <c r="A58" s="207"/>
      <c r="B58" s="209"/>
      <c r="C58" s="222"/>
      <c r="D58" s="231"/>
      <c r="E58" s="231"/>
      <c r="F58" s="231"/>
      <c r="G58" s="231"/>
      <c r="H58" s="42"/>
      <c r="I58" s="226"/>
      <c r="J58" s="227"/>
    </row>
    <row r="59" spans="1:10">
      <c r="B59" s="262" t="s">
        <v>169</v>
      </c>
      <c r="C59" s="140"/>
      <c r="D59" s="46"/>
      <c r="E59" s="46"/>
      <c r="F59" s="46"/>
    </row>
    <row r="60" spans="1:10">
      <c r="A60" s="207"/>
      <c r="B60" s="43" t="s">
        <v>159</v>
      </c>
      <c r="C60" s="140">
        <v>126.02656099999999</v>
      </c>
      <c r="D60" s="46">
        <v>-57.051493000000008</v>
      </c>
      <c r="E60" s="46">
        <v>-284.57506799999999</v>
      </c>
      <c r="F60" s="46">
        <v>-8.3012110000000092</v>
      </c>
      <c r="G60" s="46">
        <v>41.391379999999977</v>
      </c>
    </row>
    <row r="61" spans="1:10">
      <c r="A61" s="207"/>
      <c r="B61" s="302" t="s">
        <v>210</v>
      </c>
      <c r="C61" s="140">
        <v>-64.937297999999998</v>
      </c>
      <c r="D61" s="46">
        <v>31.838673999999997</v>
      </c>
      <c r="E61" s="46">
        <v>5.098624</v>
      </c>
      <c r="F61" s="46">
        <v>59.606397999999992</v>
      </c>
      <c r="G61" s="46">
        <v>16.987794999999998</v>
      </c>
    </row>
    <row r="62" spans="1:10">
      <c r="A62" s="207"/>
      <c r="B62" s="262" t="s">
        <v>305</v>
      </c>
      <c r="C62" s="140">
        <v>-43</v>
      </c>
      <c r="D62" s="46">
        <v>9</v>
      </c>
      <c r="E62" s="46">
        <v>73</v>
      </c>
      <c r="F62" s="46">
        <v>-2</v>
      </c>
      <c r="G62" s="46">
        <v>-13</v>
      </c>
    </row>
    <row r="63" spans="1:10">
      <c r="A63" s="207"/>
      <c r="B63" s="262" t="s">
        <v>302</v>
      </c>
      <c r="C63" s="140">
        <v>774</v>
      </c>
      <c r="D63" s="46">
        <v>-118</v>
      </c>
      <c r="E63" s="46">
        <v>0</v>
      </c>
      <c r="F63" s="46">
        <v>0</v>
      </c>
      <c r="G63" s="46">
        <v>0</v>
      </c>
    </row>
    <row r="64" spans="1:10">
      <c r="A64" s="207"/>
      <c r="B64" s="268"/>
      <c r="C64" s="269">
        <v>792.48926299999994</v>
      </c>
      <c r="D64" s="270">
        <v>-134.01281900000001</v>
      </c>
      <c r="E64" s="270">
        <v>-207.47644399999999</v>
      </c>
      <c r="F64" s="270">
        <v>49.305187000000004</v>
      </c>
      <c r="G64" s="270">
        <v>44.779174999999981</v>
      </c>
    </row>
    <row r="65" spans="1:10" s="213" customFormat="1" ht="5.0999999999999996" customHeight="1">
      <c r="A65" s="207"/>
      <c r="B65" s="209"/>
      <c r="C65" s="222"/>
      <c r="D65" s="231"/>
      <c r="E65" s="231"/>
      <c r="F65" s="231"/>
      <c r="G65" s="231"/>
      <c r="H65" s="42"/>
      <c r="I65" s="226"/>
      <c r="J65" s="227"/>
    </row>
    <row r="66" spans="1:10">
      <c r="A66" s="207"/>
      <c r="B66" s="263" t="s">
        <v>211</v>
      </c>
      <c r="C66" s="141">
        <v>17352.489262999999</v>
      </c>
      <c r="D66" s="271">
        <v>-954.01281900000004</v>
      </c>
      <c r="E66" s="271">
        <v>-124.47644399999999</v>
      </c>
      <c r="F66" s="271">
        <v>-14676.194813000002</v>
      </c>
      <c r="G66" s="271">
        <v>-27593.720825000004</v>
      </c>
    </row>
    <row r="67" spans="1:10" s="213" customFormat="1" ht="5.0999999999999996" customHeight="1">
      <c r="A67" s="207"/>
      <c r="B67" s="209"/>
      <c r="C67" s="222"/>
      <c r="D67" s="231"/>
      <c r="E67" s="231"/>
      <c r="F67" s="231"/>
      <c r="G67" s="231"/>
      <c r="H67" s="42"/>
      <c r="I67" s="226"/>
      <c r="J67" s="227"/>
    </row>
    <row r="68" spans="1:10">
      <c r="A68" s="207"/>
      <c r="B68" s="279" t="s">
        <v>212</v>
      </c>
      <c r="C68" s="280">
        <v>178697.989263</v>
      </c>
      <c r="D68" s="281">
        <v>40579.987180999997</v>
      </c>
      <c r="E68" s="281">
        <v>47050.523556</v>
      </c>
      <c r="F68" s="281">
        <v>6005.8051870000054</v>
      </c>
      <c r="G68" s="281">
        <v>1170.279174999996</v>
      </c>
    </row>
    <row r="69" spans="1:10" s="213" customFormat="1" ht="5.0999999999999996" customHeight="1">
      <c r="A69" s="207"/>
      <c r="B69" s="209"/>
      <c r="C69" s="222"/>
      <c r="D69" s="231"/>
      <c r="E69" s="231"/>
      <c r="F69" s="231"/>
      <c r="G69" s="231"/>
      <c r="H69" s="42"/>
      <c r="I69" s="226"/>
      <c r="J69" s="227"/>
    </row>
    <row r="70" spans="1:10">
      <c r="B70" s="263" t="s">
        <v>170</v>
      </c>
      <c r="C70" s="141">
        <v>161346</v>
      </c>
      <c r="D70" s="271">
        <v>41534</v>
      </c>
      <c r="E70" s="271">
        <v>47175</v>
      </c>
      <c r="F70" s="271">
        <v>20682</v>
      </c>
      <c r="G70" s="271">
        <v>28764</v>
      </c>
    </row>
    <row r="71" spans="1:10">
      <c r="A71" s="207"/>
      <c r="B71" s="262" t="s">
        <v>171</v>
      </c>
      <c r="C71" s="140">
        <v>147812</v>
      </c>
      <c r="D71" s="46">
        <v>35932</v>
      </c>
      <c r="E71" s="46">
        <v>41599</v>
      </c>
      <c r="F71" s="46">
        <v>20716</v>
      </c>
      <c r="G71" s="46">
        <v>24422</v>
      </c>
    </row>
    <row r="72" spans="1:10">
      <c r="A72" s="207"/>
      <c r="B72" s="262" t="s">
        <v>172</v>
      </c>
      <c r="C72" s="278">
        <v>13534</v>
      </c>
      <c r="D72" s="46">
        <v>5602</v>
      </c>
      <c r="E72" s="46">
        <v>5576</v>
      </c>
      <c r="F72" s="46">
        <v>-34</v>
      </c>
      <c r="G72" s="46">
        <v>4342</v>
      </c>
    </row>
    <row r="73" spans="1:10" s="213" customFormat="1" ht="5.0999999999999996" customHeight="1">
      <c r="A73" s="207"/>
      <c r="B73" s="277"/>
      <c r="C73" s="225"/>
      <c r="D73" s="229"/>
      <c r="E73" s="229"/>
      <c r="F73" s="229"/>
      <c r="G73" s="229"/>
      <c r="H73" s="42"/>
      <c r="I73" s="226"/>
      <c r="J73" s="227"/>
    </row>
    <row r="74" spans="1:10" s="213" customFormat="1" ht="5.0999999999999996" customHeight="1">
      <c r="A74" s="207"/>
      <c r="B74" s="209"/>
      <c r="C74" s="222"/>
      <c r="D74" s="231"/>
      <c r="E74" s="231"/>
      <c r="F74" s="231"/>
      <c r="G74" s="231"/>
      <c r="H74" s="42"/>
      <c r="I74" s="226"/>
      <c r="J74" s="227"/>
    </row>
    <row r="75" spans="1:10">
      <c r="B75" s="263" t="s">
        <v>213</v>
      </c>
      <c r="C75" s="141">
        <v>17352.489262999999</v>
      </c>
      <c r="D75" s="271">
        <v>-954.01281900000004</v>
      </c>
      <c r="E75" s="271">
        <v>-124.47644399999999</v>
      </c>
      <c r="F75" s="271">
        <v>-14676.194813000002</v>
      </c>
      <c r="G75" s="271">
        <v>-27593.720825000004</v>
      </c>
    </row>
    <row r="76" spans="1:10">
      <c r="A76" s="207"/>
      <c r="B76" s="262" t="s">
        <v>171</v>
      </c>
      <c r="C76" s="140">
        <v>5815</v>
      </c>
      <c r="D76" s="46">
        <v>-843</v>
      </c>
      <c r="E76" s="46">
        <v>-379</v>
      </c>
      <c r="F76" s="46">
        <v>-8335</v>
      </c>
      <c r="G76" s="46">
        <v>-14618</v>
      </c>
    </row>
    <row r="77" spans="1:10">
      <c r="A77" s="207"/>
      <c r="B77" s="262" t="s">
        <v>172</v>
      </c>
      <c r="C77" s="278">
        <v>11537</v>
      </c>
      <c r="D77" s="46">
        <v>-111</v>
      </c>
      <c r="E77" s="46">
        <v>255</v>
      </c>
      <c r="F77" s="46">
        <v>-6341</v>
      </c>
      <c r="G77" s="46">
        <v>-12976</v>
      </c>
    </row>
    <row r="78" spans="1:10" s="213" customFormat="1" ht="5.0999999999999996" customHeight="1">
      <c r="A78" s="207"/>
      <c r="B78" s="277"/>
      <c r="C78" s="225"/>
      <c r="D78" s="229"/>
      <c r="E78" s="229"/>
      <c r="F78" s="229"/>
      <c r="G78" s="229"/>
      <c r="H78" s="42"/>
      <c r="I78" s="226"/>
      <c r="J78" s="227"/>
    </row>
    <row r="79" spans="1:10" s="213" customFormat="1" ht="5.0999999999999996" customHeight="1">
      <c r="A79" s="207"/>
      <c r="B79" s="282"/>
      <c r="C79" s="225"/>
      <c r="D79" s="46"/>
      <c r="E79" s="46"/>
      <c r="F79" s="46"/>
      <c r="G79" s="46"/>
      <c r="H79" s="42"/>
      <c r="I79" s="226"/>
      <c r="J79" s="283"/>
    </row>
    <row r="80" spans="1:10" s="213" customFormat="1">
      <c r="A80" s="207"/>
      <c r="B80" s="284" t="s">
        <v>214</v>
      </c>
      <c r="C80" s="141">
        <v>178697.989263</v>
      </c>
      <c r="D80" s="271">
        <v>40579.987180999997</v>
      </c>
      <c r="E80" s="271">
        <v>47050.523556</v>
      </c>
      <c r="F80" s="271">
        <v>6005.8051870000054</v>
      </c>
      <c r="G80" s="271">
        <v>1170.279174999996</v>
      </c>
      <c r="H80" s="42"/>
      <c r="I80" s="226"/>
      <c r="J80" s="283"/>
    </row>
    <row r="81" spans="1:10" s="213" customFormat="1">
      <c r="A81" s="207"/>
      <c r="B81" s="262" t="s">
        <v>171</v>
      </c>
      <c r="C81" s="140">
        <v>153627</v>
      </c>
      <c r="D81" s="46">
        <v>35089</v>
      </c>
      <c r="E81" s="46">
        <v>41220</v>
      </c>
      <c r="F81" s="46">
        <v>12381</v>
      </c>
      <c r="G81" s="46">
        <v>9804</v>
      </c>
      <c r="H81" s="42"/>
      <c r="I81" s="226"/>
      <c r="J81" s="283"/>
    </row>
    <row r="82" spans="1:10" s="213" customFormat="1">
      <c r="A82" s="207"/>
      <c r="B82" s="262" t="s">
        <v>172</v>
      </c>
      <c r="C82" s="278">
        <v>25071</v>
      </c>
      <c r="D82" s="46">
        <v>5491</v>
      </c>
      <c r="E82" s="46">
        <v>5831</v>
      </c>
      <c r="F82" s="46">
        <v>-6375</v>
      </c>
      <c r="G82" s="46">
        <v>-8634</v>
      </c>
      <c r="H82" s="42"/>
      <c r="I82" s="226"/>
      <c r="J82" s="283"/>
    </row>
    <row r="83" spans="1:10" ht="5.0999999999999996" customHeight="1">
      <c r="B83" s="272"/>
      <c r="C83" s="273"/>
      <c r="D83" s="274"/>
      <c r="E83" s="274"/>
      <c r="F83" s="274"/>
      <c r="G83" s="274"/>
    </row>
    <row r="84" spans="1:10" ht="5.0999999999999996" customHeight="1">
      <c r="B84" s="285"/>
      <c r="C84" s="273"/>
      <c r="D84" s="46"/>
      <c r="E84" s="46"/>
      <c r="F84" s="46"/>
    </row>
    <row r="85" spans="1:10" ht="22.5">
      <c r="B85" s="282" t="s">
        <v>273</v>
      </c>
      <c r="C85" s="286"/>
      <c r="D85" s="287"/>
      <c r="E85" s="287"/>
      <c r="F85" s="287"/>
      <c r="G85" s="287"/>
    </row>
    <row r="86" spans="1:10">
      <c r="B86" s="313" t="s">
        <v>173</v>
      </c>
      <c r="C86" s="315">
        <v>25.535451512112441</v>
      </c>
      <c r="D86" s="316">
        <v>6.2084813809818646</v>
      </c>
      <c r="E86" s="316">
        <v>7.2067037530731595</v>
      </c>
      <c r="F86" s="316">
        <v>3.6118499827725854</v>
      </c>
      <c r="G86" s="316">
        <v>4.2723621632622564</v>
      </c>
    </row>
    <row r="87" spans="1:10">
      <c r="B87" s="314" t="s">
        <v>174</v>
      </c>
      <c r="C87" s="315">
        <v>24.652742120375148</v>
      </c>
      <c r="D87" s="317">
        <v>6.0038162980091183</v>
      </c>
      <c r="E87" s="317">
        <v>6.978095869627678</v>
      </c>
      <c r="F87" s="317">
        <v>3.5093780071570841</v>
      </c>
      <c r="G87" s="317">
        <v>4.1686574458724532</v>
      </c>
    </row>
    <row r="88" spans="1:10" ht="8.25" customHeight="1">
      <c r="B88" s="480"/>
      <c r="C88" s="480"/>
      <c r="D88" s="480"/>
      <c r="E88" s="480"/>
      <c r="F88" s="480"/>
      <c r="G88" s="480"/>
    </row>
    <row r="121" spans="3:7">
      <c r="C121" s="378"/>
      <c r="D121" s="378"/>
      <c r="E121" s="378"/>
      <c r="F121" s="379"/>
      <c r="G121" s="380"/>
    </row>
    <row r="147" spans="3:7">
      <c r="C147" s="386"/>
      <c r="D147" s="386"/>
      <c r="E147" s="386"/>
      <c r="F147" s="387"/>
      <c r="G147" s="388"/>
    </row>
  </sheetData>
  <mergeCells count="9">
    <mergeCell ref="B88:G88"/>
    <mergeCell ref="B47:B48"/>
    <mergeCell ref="B7:B9"/>
    <mergeCell ref="C8:C9"/>
    <mergeCell ref="C7:G7"/>
    <mergeCell ref="E8:E9"/>
    <mergeCell ref="D8:D9"/>
    <mergeCell ref="F8:F9"/>
    <mergeCell ref="G8:G9"/>
  </mergeCells>
  <hyperlinks>
    <hyperlink ref="A1" location="Cover!E6" display="INDEX"/>
  </hyperlinks>
  <pageMargins left="0.23" right="0" top="1" bottom="1" header="0.5" footer="0.5"/>
  <pageSetup paperSize="9" scale="82" orientation="portrait" r:id="rId1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showGridLines="0" view="pageBreakPreview" zoomScaleNormal="100" zoomScaleSheetLayoutView="100" workbookViewId="0">
      <selection activeCell="A2" sqref="A2"/>
    </sheetView>
  </sheetViews>
  <sheetFormatPr defaultColWidth="9.140625" defaultRowHeight="11.25"/>
  <cols>
    <col min="1" max="1" width="9.140625" style="319"/>
    <col min="2" max="2" width="41.140625" style="341" customWidth="1"/>
    <col min="3" max="5" width="8.7109375" style="341" customWidth="1"/>
    <col min="6" max="7" width="8.7109375" style="318" customWidth="1"/>
    <col min="8" max="8" width="2" style="319" customWidth="1"/>
    <col min="9" max="16384" width="9.140625" style="319"/>
  </cols>
  <sheetData>
    <row r="1" spans="1:7">
      <c r="A1" s="204" t="s">
        <v>13</v>
      </c>
      <c r="B1" s="41" t="s">
        <v>32</v>
      </c>
      <c r="C1" s="41"/>
      <c r="D1" s="41"/>
      <c r="E1" s="41"/>
    </row>
    <row r="3" spans="1:7">
      <c r="A3" s="320">
        <v>2</v>
      </c>
      <c r="B3" s="41" t="s">
        <v>222</v>
      </c>
      <c r="C3" s="41"/>
      <c r="D3" s="41"/>
      <c r="E3" s="41"/>
    </row>
    <row r="4" spans="1:7">
      <c r="B4" s="41"/>
      <c r="C4" s="41"/>
      <c r="D4" s="41"/>
      <c r="E4" s="41"/>
    </row>
    <row r="5" spans="1:7" ht="10.5" customHeight="1">
      <c r="B5" s="321"/>
      <c r="C5" s="321"/>
      <c r="D5" s="321"/>
      <c r="E5" s="321"/>
    </row>
    <row r="6" spans="1:7" ht="12.75" customHeight="1">
      <c r="B6" s="321"/>
      <c r="C6" s="321"/>
      <c r="D6" s="321"/>
      <c r="E6" s="321"/>
      <c r="F6" s="322"/>
      <c r="G6" s="322"/>
    </row>
    <row r="7" spans="1:7" ht="12" customHeight="1">
      <c r="A7" s="323"/>
      <c r="B7" s="489" t="s">
        <v>0</v>
      </c>
      <c r="C7" s="324" t="s">
        <v>3</v>
      </c>
      <c r="D7" s="324" t="s">
        <v>3</v>
      </c>
      <c r="E7" s="324" t="s">
        <v>3</v>
      </c>
      <c r="F7" s="324" t="s">
        <v>3</v>
      </c>
      <c r="G7" s="324" t="s">
        <v>3</v>
      </c>
    </row>
    <row r="8" spans="1:7" ht="12" customHeight="1">
      <c r="A8" s="323"/>
      <c r="B8" s="490"/>
      <c r="C8" s="325">
        <f>'Trends file-1'!C8</f>
        <v>45657</v>
      </c>
      <c r="D8" s="325">
        <f>'Trends file-1'!D8</f>
        <v>45565</v>
      </c>
      <c r="E8" s="325">
        <f>'Trends file-1'!E8</f>
        <v>45473</v>
      </c>
      <c r="F8" s="325">
        <f>'Trends file-1'!F8</f>
        <v>45382</v>
      </c>
      <c r="G8" s="325">
        <f>'Trends file-1'!G8</f>
        <v>45291</v>
      </c>
    </row>
    <row r="9" spans="1:7">
      <c r="A9" s="323"/>
      <c r="B9" s="326" t="s">
        <v>33</v>
      </c>
      <c r="C9" s="327"/>
      <c r="D9" s="328"/>
      <c r="E9" s="329"/>
      <c r="F9" s="328"/>
      <c r="G9" s="329"/>
    </row>
    <row r="10" spans="1:7" ht="5.0999999999999996" customHeight="1">
      <c r="A10" s="323"/>
      <c r="B10" s="330"/>
      <c r="C10" s="327"/>
      <c r="D10" s="328"/>
      <c r="E10" s="329"/>
      <c r="F10" s="328"/>
      <c r="G10" s="329"/>
    </row>
    <row r="11" spans="1:7">
      <c r="A11" s="323"/>
      <c r="B11" s="330" t="s">
        <v>134</v>
      </c>
      <c r="C11" s="327"/>
      <c r="D11" s="328"/>
      <c r="E11" s="329"/>
      <c r="F11" s="328"/>
      <c r="G11" s="329"/>
    </row>
    <row r="12" spans="1:7">
      <c r="A12" s="323"/>
      <c r="B12" s="331" t="s">
        <v>228</v>
      </c>
      <c r="C12" s="240">
        <v>2066509</v>
      </c>
      <c r="D12" s="241">
        <v>1877458</v>
      </c>
      <c r="E12" s="242">
        <v>1759878</v>
      </c>
      <c r="F12" s="241">
        <v>1714565</v>
      </c>
      <c r="G12" s="242">
        <v>1655598</v>
      </c>
    </row>
    <row r="13" spans="1:7">
      <c r="A13" s="323"/>
      <c r="B13" s="331" t="s">
        <v>306</v>
      </c>
      <c r="C13" s="240">
        <v>1856734</v>
      </c>
      <c r="D13" s="241">
        <v>1512062</v>
      </c>
      <c r="E13" s="242">
        <v>1470190</v>
      </c>
      <c r="F13" s="241">
        <v>1487507</v>
      </c>
      <c r="G13" s="242">
        <v>1521942</v>
      </c>
    </row>
    <row r="14" spans="1:7" s="318" customFormat="1">
      <c r="A14" s="323"/>
      <c r="B14" s="331" t="s">
        <v>135</v>
      </c>
      <c r="C14" s="240">
        <v>36160</v>
      </c>
      <c r="D14" s="241">
        <v>338041</v>
      </c>
      <c r="E14" s="242">
        <v>327425</v>
      </c>
      <c r="F14" s="241">
        <v>312404</v>
      </c>
      <c r="G14" s="242">
        <v>299756</v>
      </c>
    </row>
    <row r="15" spans="1:7" s="318" customFormat="1">
      <c r="A15" s="323"/>
      <c r="B15" s="332" t="s">
        <v>136</v>
      </c>
      <c r="C15" s="240"/>
      <c r="D15" s="241"/>
      <c r="E15" s="242"/>
      <c r="F15" s="241"/>
      <c r="G15" s="242"/>
    </row>
    <row r="16" spans="1:7" s="318" customFormat="1">
      <c r="A16" s="323"/>
      <c r="B16" s="333" t="s">
        <v>137</v>
      </c>
      <c r="C16" s="240">
        <v>4433</v>
      </c>
      <c r="D16" s="241">
        <v>3631</v>
      </c>
      <c r="E16" s="242">
        <v>3606</v>
      </c>
      <c r="F16" s="241">
        <v>924</v>
      </c>
      <c r="G16" s="242">
        <v>844</v>
      </c>
    </row>
    <row r="17" spans="1:7" s="318" customFormat="1">
      <c r="A17" s="323"/>
      <c r="B17" s="331" t="s">
        <v>139</v>
      </c>
      <c r="C17" s="240">
        <v>40112</v>
      </c>
      <c r="D17" s="241">
        <v>27346.817068</v>
      </c>
      <c r="E17" s="242">
        <v>30149.381765999999</v>
      </c>
      <c r="F17" s="241">
        <v>28427.37342081</v>
      </c>
      <c r="G17" s="242">
        <v>25251</v>
      </c>
    </row>
    <row r="18" spans="1:7" s="318" customFormat="1">
      <c r="A18" s="323"/>
      <c r="B18" s="331" t="s">
        <v>223</v>
      </c>
      <c r="C18" s="240">
        <v>224671</v>
      </c>
      <c r="D18" s="241">
        <v>193832</v>
      </c>
      <c r="E18" s="242">
        <v>202489</v>
      </c>
      <c r="F18" s="241">
        <v>206563</v>
      </c>
      <c r="G18" s="242">
        <v>204709</v>
      </c>
    </row>
    <row r="19" spans="1:7" s="318" customFormat="1">
      <c r="A19" s="323"/>
      <c r="B19" s="331" t="s">
        <v>140</v>
      </c>
      <c r="C19" s="240">
        <v>109969</v>
      </c>
      <c r="D19" s="241">
        <v>104619</v>
      </c>
      <c r="E19" s="242">
        <v>108312</v>
      </c>
      <c r="F19" s="241">
        <v>112159</v>
      </c>
      <c r="G19" s="242">
        <v>105945</v>
      </c>
    </row>
    <row r="20" spans="1:7" s="318" customFormat="1">
      <c r="A20" s="323"/>
      <c r="B20" s="328"/>
      <c r="C20" s="246">
        <v>4338588</v>
      </c>
      <c r="D20" s="247">
        <v>4056989.8170679999</v>
      </c>
      <c r="E20" s="248">
        <v>3902049.3817659998</v>
      </c>
      <c r="F20" s="247">
        <v>3862549.3734208099</v>
      </c>
      <c r="G20" s="248">
        <v>3814045</v>
      </c>
    </row>
    <row r="21" spans="1:7" ht="5.0999999999999996" customHeight="1">
      <c r="A21" s="323"/>
      <c r="B21" s="330"/>
      <c r="C21" s="240"/>
      <c r="D21" s="241"/>
      <c r="E21" s="242"/>
      <c r="F21" s="241"/>
      <c r="G21" s="242"/>
    </row>
    <row r="22" spans="1:7" s="318" customFormat="1">
      <c r="A22" s="323"/>
      <c r="B22" s="334" t="s">
        <v>141</v>
      </c>
      <c r="C22" s="240"/>
      <c r="D22" s="241"/>
      <c r="E22" s="242"/>
      <c r="F22" s="241"/>
      <c r="G22" s="242"/>
    </row>
    <row r="23" spans="1:7" s="318" customFormat="1">
      <c r="A23" s="323"/>
      <c r="B23" s="331"/>
      <c r="C23" s="240"/>
      <c r="D23" s="241"/>
      <c r="E23" s="242"/>
      <c r="F23" s="241"/>
      <c r="G23" s="242"/>
    </row>
    <row r="24" spans="1:7" s="318" customFormat="1">
      <c r="A24" s="323"/>
      <c r="B24" s="335" t="s">
        <v>136</v>
      </c>
      <c r="C24" s="240"/>
      <c r="D24" s="241"/>
      <c r="E24" s="242"/>
      <c r="F24" s="241"/>
      <c r="G24" s="242"/>
    </row>
    <row r="25" spans="1:7" s="318" customFormat="1">
      <c r="A25" s="323"/>
      <c r="B25" s="333" t="s">
        <v>137</v>
      </c>
      <c r="C25" s="240">
        <v>5759</v>
      </c>
      <c r="D25" s="241">
        <v>2711</v>
      </c>
      <c r="E25" s="242">
        <v>10075</v>
      </c>
      <c r="F25" s="241">
        <v>2695</v>
      </c>
      <c r="G25" s="242">
        <v>61020</v>
      </c>
    </row>
    <row r="26" spans="1:7" s="330" customFormat="1">
      <c r="A26" s="323"/>
      <c r="B26" s="333" t="s">
        <v>138</v>
      </c>
      <c r="C26" s="240">
        <v>99707</v>
      </c>
      <c r="D26" s="241">
        <v>56452</v>
      </c>
      <c r="E26" s="242">
        <v>50768</v>
      </c>
      <c r="F26" s="241">
        <v>47277</v>
      </c>
      <c r="G26" s="242">
        <v>55099</v>
      </c>
    </row>
    <row r="27" spans="1:7" s="330" customFormat="1">
      <c r="A27" s="323"/>
      <c r="B27" s="365" t="s">
        <v>229</v>
      </c>
      <c r="C27" s="240">
        <v>60244</v>
      </c>
      <c r="D27" s="241">
        <v>47379.924448999998</v>
      </c>
      <c r="E27" s="242">
        <v>50178.834899000001</v>
      </c>
      <c r="F27" s="241">
        <v>69155.362636710008</v>
      </c>
      <c r="G27" s="242">
        <v>55169</v>
      </c>
    </row>
    <row r="28" spans="1:7" s="318" customFormat="1">
      <c r="A28" s="323"/>
      <c r="B28" s="336" t="s">
        <v>232</v>
      </c>
      <c r="C28" s="240">
        <v>96859</v>
      </c>
      <c r="D28" s="337">
        <v>75010</v>
      </c>
      <c r="E28" s="338">
        <v>72406</v>
      </c>
      <c r="F28" s="337">
        <v>94244</v>
      </c>
      <c r="G28" s="338">
        <v>114012</v>
      </c>
    </row>
    <row r="29" spans="1:7">
      <c r="A29" s="323"/>
      <c r="B29" s="333" t="s">
        <v>142</v>
      </c>
      <c r="C29" s="240">
        <v>270305</v>
      </c>
      <c r="D29" s="241">
        <v>247159</v>
      </c>
      <c r="E29" s="242">
        <v>243727</v>
      </c>
      <c r="F29" s="241">
        <v>250712</v>
      </c>
      <c r="G29" s="242">
        <v>239380</v>
      </c>
    </row>
    <row r="30" spans="1:7" hidden="1">
      <c r="A30" s="323"/>
      <c r="B30" s="331" t="s">
        <v>144</v>
      </c>
      <c r="C30" s="240">
        <v>0</v>
      </c>
      <c r="D30" s="241">
        <v>0</v>
      </c>
      <c r="E30" s="242">
        <v>0</v>
      </c>
      <c r="F30" s="241">
        <v>0</v>
      </c>
      <c r="G30" s="242">
        <v>0</v>
      </c>
    </row>
    <row r="31" spans="1:7">
      <c r="A31" s="323"/>
      <c r="B31" s="331" t="s">
        <v>143</v>
      </c>
      <c r="C31" s="240">
        <v>137174</v>
      </c>
      <c r="D31" s="241">
        <v>124119</v>
      </c>
      <c r="E31" s="242">
        <v>121703</v>
      </c>
      <c r="F31" s="241">
        <v>118678</v>
      </c>
      <c r="G31" s="242">
        <v>118202</v>
      </c>
    </row>
    <row r="32" spans="1:7">
      <c r="A32" s="323"/>
      <c r="B32" s="334"/>
      <c r="C32" s="246">
        <v>670048</v>
      </c>
      <c r="D32" s="247">
        <v>552830.92444900004</v>
      </c>
      <c r="E32" s="248">
        <v>548857.83489900001</v>
      </c>
      <c r="F32" s="247">
        <v>582761.36263671005</v>
      </c>
      <c r="G32" s="248">
        <v>642882</v>
      </c>
    </row>
    <row r="33" spans="1:7" ht="5.0999999999999996" customHeight="1">
      <c r="A33" s="323"/>
      <c r="B33" s="330"/>
      <c r="C33" s="240"/>
      <c r="D33" s="241"/>
      <c r="E33" s="242"/>
      <c r="F33" s="241"/>
      <c r="G33" s="242"/>
    </row>
    <row r="34" spans="1:7">
      <c r="A34" s="323"/>
      <c r="B34" s="334"/>
      <c r="C34" s="240"/>
      <c r="D34" s="241"/>
      <c r="E34" s="242"/>
      <c r="F34" s="241"/>
      <c r="G34" s="242"/>
    </row>
    <row r="35" spans="1:7" ht="12" thickBot="1">
      <c r="A35" s="323"/>
      <c r="B35" s="330" t="s">
        <v>184</v>
      </c>
      <c r="C35" s="250">
        <v>5008636</v>
      </c>
      <c r="D35" s="251">
        <v>4609820.7415169999</v>
      </c>
      <c r="E35" s="252">
        <v>4450907.2166649997</v>
      </c>
      <c r="F35" s="251">
        <v>4445309.7360575199</v>
      </c>
      <c r="G35" s="252">
        <v>4456927</v>
      </c>
    </row>
    <row r="36" spans="1:7" ht="5.0999999999999996" customHeight="1" thickTop="1">
      <c r="A36" s="323"/>
      <c r="B36" s="330"/>
      <c r="C36" s="240"/>
      <c r="D36" s="241"/>
      <c r="E36" s="242"/>
      <c r="F36" s="241"/>
      <c r="G36" s="242"/>
    </row>
    <row r="37" spans="1:7">
      <c r="A37" s="323"/>
      <c r="B37" s="318"/>
      <c r="C37" s="240"/>
      <c r="D37" s="241"/>
      <c r="E37" s="242"/>
      <c r="F37" s="241"/>
      <c r="G37" s="242"/>
    </row>
    <row r="38" spans="1:7">
      <c r="A38" s="323"/>
      <c r="B38" s="330" t="s">
        <v>34</v>
      </c>
      <c r="C38" s="240"/>
      <c r="D38" s="241"/>
      <c r="E38" s="242"/>
      <c r="F38" s="241"/>
      <c r="G38" s="242"/>
    </row>
    <row r="39" spans="1:7">
      <c r="A39" s="323"/>
      <c r="B39" s="330" t="s">
        <v>35</v>
      </c>
      <c r="C39" s="240"/>
      <c r="D39" s="241"/>
      <c r="E39" s="242"/>
      <c r="F39" s="241"/>
      <c r="G39" s="242"/>
    </row>
    <row r="40" spans="1:7">
      <c r="A40" s="323"/>
      <c r="B40" s="331" t="s">
        <v>185</v>
      </c>
      <c r="C40" s="240">
        <v>1035075</v>
      </c>
      <c r="D40" s="241">
        <v>870974</v>
      </c>
      <c r="E40" s="242">
        <v>883067</v>
      </c>
      <c r="F40" s="241">
        <v>820188</v>
      </c>
      <c r="G40" s="242">
        <v>790854</v>
      </c>
    </row>
    <row r="41" spans="1:7">
      <c r="A41" s="323"/>
      <c r="B41" s="331" t="s">
        <v>203</v>
      </c>
      <c r="C41" s="240">
        <v>479248</v>
      </c>
      <c r="D41" s="241">
        <v>232056</v>
      </c>
      <c r="E41" s="242">
        <v>237268</v>
      </c>
      <c r="F41" s="241">
        <v>235451</v>
      </c>
      <c r="G41" s="242">
        <v>244615</v>
      </c>
    </row>
    <row r="42" spans="1:7">
      <c r="A42" s="323"/>
      <c r="B42" s="340"/>
      <c r="C42" s="246">
        <v>1514323</v>
      </c>
      <c r="D42" s="247">
        <v>1103030</v>
      </c>
      <c r="E42" s="248">
        <v>1120335</v>
      </c>
      <c r="F42" s="247">
        <v>1055639</v>
      </c>
      <c r="G42" s="248">
        <v>1035469</v>
      </c>
    </row>
    <row r="43" spans="1:7" ht="5.0999999999999996" customHeight="1">
      <c r="A43" s="323"/>
      <c r="B43" s="330"/>
      <c r="C43" s="240"/>
      <c r="D43" s="241"/>
      <c r="E43" s="242"/>
      <c r="F43" s="241"/>
      <c r="G43" s="242"/>
    </row>
    <row r="44" spans="1:7">
      <c r="A44" s="323"/>
      <c r="B44" s="330" t="s">
        <v>145</v>
      </c>
      <c r="C44" s="240"/>
      <c r="D44" s="241"/>
      <c r="E44" s="242"/>
      <c r="F44" s="241"/>
      <c r="G44" s="242"/>
    </row>
    <row r="45" spans="1:7">
      <c r="A45" s="323"/>
      <c r="B45" s="332" t="s">
        <v>146</v>
      </c>
      <c r="C45" s="240"/>
      <c r="D45" s="241"/>
      <c r="E45" s="242"/>
      <c r="F45" s="241"/>
      <c r="G45" s="242"/>
    </row>
    <row r="46" spans="1:7">
      <c r="A46" s="323"/>
      <c r="B46" s="333" t="s">
        <v>186</v>
      </c>
      <c r="C46" s="240">
        <v>1686396</v>
      </c>
      <c r="D46" s="241">
        <v>1861180</v>
      </c>
      <c r="E46" s="242">
        <v>1727228</v>
      </c>
      <c r="F46" s="241">
        <v>1848897</v>
      </c>
      <c r="G46" s="242">
        <v>1922770</v>
      </c>
    </row>
    <row r="47" spans="1:7">
      <c r="A47" s="323"/>
      <c r="B47" s="333" t="s">
        <v>142</v>
      </c>
      <c r="C47" s="240">
        <v>48176</v>
      </c>
      <c r="D47" s="241">
        <v>33844.126775999997</v>
      </c>
      <c r="E47" s="242">
        <v>96443.817481999999</v>
      </c>
      <c r="F47" s="241">
        <v>87926</v>
      </c>
      <c r="G47" s="242">
        <v>105494</v>
      </c>
    </row>
    <row r="48" spans="1:7" hidden="1">
      <c r="A48" s="323"/>
      <c r="B48" s="331"/>
      <c r="C48" s="240"/>
      <c r="D48" s="241"/>
      <c r="E48" s="242"/>
      <c r="F48" s="241"/>
      <c r="G48" s="242"/>
    </row>
    <row r="49" spans="1:7" hidden="1">
      <c r="A49" s="323"/>
      <c r="B49" s="331" t="s">
        <v>260</v>
      </c>
      <c r="C49" s="240">
        <v>0</v>
      </c>
      <c r="D49" s="241">
        <v>0</v>
      </c>
      <c r="E49" s="242">
        <v>0</v>
      </c>
      <c r="F49" s="241">
        <v>0</v>
      </c>
      <c r="G49" s="242">
        <v>0</v>
      </c>
    </row>
    <row r="50" spans="1:7">
      <c r="A50" s="323"/>
      <c r="B50" s="331" t="s">
        <v>147</v>
      </c>
      <c r="C50" s="240">
        <v>89138</v>
      </c>
      <c r="D50" s="241">
        <v>30816</v>
      </c>
      <c r="E50" s="242">
        <v>27625</v>
      </c>
      <c r="F50" s="241">
        <v>25118</v>
      </c>
      <c r="G50" s="242">
        <v>22335</v>
      </c>
    </row>
    <row r="51" spans="1:7">
      <c r="A51" s="323"/>
      <c r="B51" s="331" t="s">
        <v>148</v>
      </c>
      <c r="C51" s="240">
        <v>63656</v>
      </c>
      <c r="D51" s="241">
        <v>39332</v>
      </c>
      <c r="E51" s="242">
        <v>40024</v>
      </c>
      <c r="F51" s="241">
        <v>41052</v>
      </c>
      <c r="G51" s="242">
        <v>37649</v>
      </c>
    </row>
    <row r="52" spans="1:7">
      <c r="A52" s="323"/>
      <c r="B52" s="334"/>
      <c r="C52" s="246">
        <v>1887366</v>
      </c>
      <c r="D52" s="247">
        <v>1965172.126776</v>
      </c>
      <c r="E52" s="248">
        <v>1891320.817482</v>
      </c>
      <c r="F52" s="247">
        <v>2002993</v>
      </c>
      <c r="G52" s="248">
        <v>2088248</v>
      </c>
    </row>
    <row r="53" spans="1:7" ht="5.0999999999999996" customHeight="1">
      <c r="A53" s="323"/>
      <c r="B53" s="330"/>
      <c r="C53" s="240"/>
      <c r="D53" s="241"/>
      <c r="E53" s="242"/>
      <c r="F53" s="241"/>
      <c r="G53" s="242"/>
    </row>
    <row r="54" spans="1:7" s="339" customFormat="1">
      <c r="A54" s="323"/>
      <c r="B54" s="334" t="s">
        <v>149</v>
      </c>
      <c r="C54" s="240"/>
      <c r="D54" s="241"/>
      <c r="E54" s="242"/>
      <c r="F54" s="241"/>
      <c r="G54" s="242"/>
    </row>
    <row r="55" spans="1:7" s="339" customFormat="1">
      <c r="A55" s="323"/>
      <c r="B55" s="335" t="s">
        <v>146</v>
      </c>
      <c r="C55" s="240"/>
      <c r="D55" s="243"/>
      <c r="E55" s="244"/>
      <c r="F55" s="243"/>
      <c r="G55" s="244"/>
    </row>
    <row r="56" spans="1:7">
      <c r="A56" s="323"/>
      <c r="B56" s="365" t="s">
        <v>230</v>
      </c>
      <c r="C56" s="240">
        <v>359834</v>
      </c>
      <c r="D56" s="241">
        <v>394228</v>
      </c>
      <c r="E56" s="242">
        <v>361515</v>
      </c>
      <c r="F56" s="241">
        <v>307026</v>
      </c>
      <c r="G56" s="242">
        <v>262083</v>
      </c>
    </row>
    <row r="57" spans="1:7">
      <c r="A57" s="323"/>
      <c r="B57" s="333" t="s">
        <v>187</v>
      </c>
      <c r="C57" s="240">
        <v>402031</v>
      </c>
      <c r="D57" s="241">
        <v>395892</v>
      </c>
      <c r="E57" s="242">
        <v>382085</v>
      </c>
      <c r="F57" s="241">
        <v>351325</v>
      </c>
      <c r="G57" s="242">
        <v>367843</v>
      </c>
    </row>
    <row r="58" spans="1:7">
      <c r="A58" s="323"/>
      <c r="B58" s="333" t="s">
        <v>142</v>
      </c>
      <c r="C58" s="240">
        <v>304035</v>
      </c>
      <c r="D58" s="241">
        <v>272176.67265615839</v>
      </c>
      <c r="E58" s="242">
        <v>243820.22931404959</v>
      </c>
      <c r="F58" s="241">
        <v>265662.77915861155</v>
      </c>
      <c r="G58" s="242">
        <v>249373.74847799999</v>
      </c>
    </row>
    <row r="59" spans="1:7" hidden="1">
      <c r="A59" s="323"/>
      <c r="B59" s="331" t="s">
        <v>260</v>
      </c>
      <c r="C59" s="240">
        <v>0</v>
      </c>
      <c r="D59" s="233">
        <v>0</v>
      </c>
      <c r="E59" s="242">
        <v>0</v>
      </c>
      <c r="F59" s="233">
        <v>0</v>
      </c>
      <c r="G59" s="242">
        <v>0</v>
      </c>
    </row>
    <row r="60" spans="1:7">
      <c r="A60" s="323"/>
      <c r="B60" s="331" t="s">
        <v>191</v>
      </c>
      <c r="C60" s="240">
        <v>18158</v>
      </c>
      <c r="D60" s="233">
        <v>16773</v>
      </c>
      <c r="E60" s="242">
        <v>16640</v>
      </c>
      <c r="F60" s="233">
        <v>33031</v>
      </c>
      <c r="G60" s="242">
        <v>32165</v>
      </c>
    </row>
    <row r="61" spans="1:7">
      <c r="A61" s="323"/>
      <c r="B61" s="331" t="s">
        <v>150</v>
      </c>
      <c r="C61" s="240">
        <v>522889</v>
      </c>
      <c r="D61" s="233">
        <v>462548.70593484159</v>
      </c>
      <c r="E61" s="242">
        <v>435191.38802795042</v>
      </c>
      <c r="F61" s="233">
        <v>429633.21938638849</v>
      </c>
      <c r="G61" s="242">
        <v>421745.34529779101</v>
      </c>
    </row>
    <row r="62" spans="1:7">
      <c r="A62" s="323"/>
      <c r="B62" s="334"/>
      <c r="C62" s="246">
        <v>1606947</v>
      </c>
      <c r="D62" s="249">
        <v>1541618.5785910001</v>
      </c>
      <c r="E62" s="248">
        <v>1439250.6173419999</v>
      </c>
      <c r="F62" s="249">
        <v>1386677.9985450001</v>
      </c>
      <c r="G62" s="248">
        <v>1333210.0937757911</v>
      </c>
    </row>
    <row r="63" spans="1:7" ht="11.25" customHeight="1">
      <c r="A63" s="323"/>
      <c r="B63" s="334"/>
      <c r="C63" s="240"/>
      <c r="D63" s="233"/>
      <c r="E63" s="244"/>
      <c r="F63" s="233"/>
      <c r="G63" s="244"/>
    </row>
    <row r="64" spans="1:7" ht="5.0999999999999996" customHeight="1">
      <c r="A64" s="323"/>
      <c r="B64" s="330"/>
      <c r="C64" s="240"/>
      <c r="D64" s="241"/>
      <c r="E64" s="242"/>
      <c r="F64" s="241"/>
      <c r="G64" s="242"/>
    </row>
    <row r="65" spans="1:7">
      <c r="A65" s="323"/>
      <c r="B65" s="334" t="s">
        <v>151</v>
      </c>
      <c r="C65" s="245">
        <v>3494313.4</v>
      </c>
      <c r="D65" s="235">
        <v>3506791.2053670003</v>
      </c>
      <c r="E65" s="244">
        <v>3330572.4348240001</v>
      </c>
      <c r="F65" s="235">
        <v>3389670.9985450003</v>
      </c>
      <c r="G65" s="244">
        <v>3421458.0937757911</v>
      </c>
    </row>
    <row r="66" spans="1:7" ht="12" thickBot="1">
      <c r="A66" s="323"/>
      <c r="B66" s="334" t="s">
        <v>36</v>
      </c>
      <c r="C66" s="250">
        <v>5008636.4000000004</v>
      </c>
      <c r="D66" s="253">
        <v>4609821.2053669998</v>
      </c>
      <c r="E66" s="250">
        <v>4450907.4348240001</v>
      </c>
      <c r="F66" s="253">
        <v>4445309.9985450003</v>
      </c>
      <c r="G66" s="250">
        <v>4456927.0937757911</v>
      </c>
    </row>
    <row r="67" spans="1:7" ht="5.0999999999999996" customHeight="1" thickTop="1">
      <c r="A67" s="323"/>
      <c r="B67" s="410"/>
      <c r="C67" s="411"/>
      <c r="D67" s="239"/>
      <c r="E67" s="225"/>
      <c r="F67" s="239"/>
      <c r="G67" s="225"/>
    </row>
    <row r="68" spans="1:7" ht="26.25" customHeight="1">
      <c r="B68" s="491"/>
      <c r="C68" s="492"/>
      <c r="D68" s="492"/>
      <c r="E68" s="492"/>
      <c r="F68" s="492"/>
      <c r="G68" s="492"/>
    </row>
    <row r="72" spans="1:7">
      <c r="C72" s="233">
        <f>C66-C35</f>
        <v>0.40000000037252903</v>
      </c>
      <c r="D72" s="233">
        <f>D66-D35</f>
        <v>0.46384999994188547</v>
      </c>
      <c r="E72" s="233">
        <f>E66-E35</f>
        <v>0.21815900038927794</v>
      </c>
      <c r="F72" s="233">
        <f>F66-F35</f>
        <v>0.26248748041689396</v>
      </c>
      <c r="G72" s="233">
        <f>G66-G35</f>
        <v>9.3775791116058826E-2</v>
      </c>
    </row>
    <row r="106" spans="3:7">
      <c r="C106" s="376"/>
      <c r="D106" s="376"/>
      <c r="E106" s="376"/>
      <c r="F106" s="377"/>
      <c r="G106" s="377"/>
    </row>
    <row r="132" spans="3:7">
      <c r="C132" s="384"/>
      <c r="D132" s="384"/>
      <c r="E132" s="384"/>
      <c r="F132" s="385"/>
      <c r="G132" s="385"/>
    </row>
  </sheetData>
  <mergeCells count="2">
    <mergeCell ref="B7:B8"/>
    <mergeCell ref="B68:G68"/>
  </mergeCells>
  <hyperlinks>
    <hyperlink ref="A1" location="Cover!E6" display="INDEX"/>
  </hyperlinks>
  <pageMargins left="0.23" right="0" top="1" bottom="1" header="0.5" footer="0.5"/>
  <pageSetup paperSize="9" orientation="portrait" r:id="rId1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showGridLines="0" view="pageBreakPreview" zoomScaleNormal="100" zoomScaleSheetLayoutView="100" workbookViewId="0">
      <selection activeCell="C21" sqref="C21"/>
    </sheetView>
  </sheetViews>
  <sheetFormatPr defaultColWidth="9.140625" defaultRowHeight="11.25" outlineLevelRow="1"/>
  <cols>
    <col min="1" max="1" width="5.42578125" style="319" customWidth="1"/>
    <col min="2" max="2" width="58.42578125" style="319" bestFit="1" customWidth="1"/>
    <col min="3" max="5" width="8.7109375" style="319" customWidth="1"/>
    <col min="6" max="7" width="8.7109375" style="342" customWidth="1"/>
    <col min="8" max="8" width="2" style="319" customWidth="1"/>
    <col min="9" max="10" width="9.140625" style="419"/>
    <col min="11" max="11" width="9.140625" style="456"/>
    <col min="12" max="16384" width="9.140625" style="319"/>
  </cols>
  <sheetData>
    <row r="1" spans="1:11">
      <c r="A1" s="204" t="s">
        <v>13</v>
      </c>
      <c r="B1" s="41" t="s">
        <v>32</v>
      </c>
      <c r="C1" s="41"/>
      <c r="D1" s="41"/>
      <c r="E1" s="41"/>
    </row>
    <row r="2" spans="1:11">
      <c r="F2" s="343"/>
      <c r="G2" s="319"/>
    </row>
    <row r="3" spans="1:11">
      <c r="A3" s="320">
        <v>3</v>
      </c>
      <c r="B3" s="343" t="s">
        <v>188</v>
      </c>
      <c r="C3" s="343"/>
      <c r="D3" s="343"/>
      <c r="E3" s="343"/>
      <c r="F3" s="322"/>
      <c r="G3" s="319"/>
    </row>
    <row r="4" spans="1:11">
      <c r="A4" s="344"/>
      <c r="B4" s="343"/>
      <c r="C4" s="343"/>
      <c r="D4" s="343"/>
      <c r="E4" s="343"/>
      <c r="F4" s="322"/>
      <c r="G4" s="319"/>
    </row>
    <row r="5" spans="1:11">
      <c r="A5" s="344"/>
      <c r="B5" s="343"/>
      <c r="C5" s="343"/>
      <c r="D5" s="343"/>
      <c r="E5" s="343"/>
      <c r="F5" s="322"/>
      <c r="G5" s="319"/>
    </row>
    <row r="6" spans="1:11" ht="12.75" customHeight="1">
      <c r="A6" s="344"/>
      <c r="B6" s="343"/>
      <c r="C6" s="343"/>
      <c r="D6" s="343"/>
      <c r="E6" s="343"/>
      <c r="F6" s="322"/>
      <c r="G6" s="322"/>
    </row>
    <row r="7" spans="1:11" ht="12.75" customHeight="1">
      <c r="B7" s="493" t="s">
        <v>0</v>
      </c>
      <c r="C7" s="495" t="s">
        <v>1</v>
      </c>
      <c r="D7" s="496"/>
      <c r="E7" s="496"/>
      <c r="F7" s="496"/>
      <c r="G7" s="496"/>
    </row>
    <row r="8" spans="1:11" ht="12.75" customHeight="1">
      <c r="B8" s="494"/>
      <c r="C8" s="345">
        <f>'Trends file-1'!C8</f>
        <v>45657</v>
      </c>
      <c r="D8" s="345">
        <f>'Trends file-1'!D8</f>
        <v>45565</v>
      </c>
      <c r="E8" s="345">
        <f>'Trends file-1'!E8</f>
        <v>45473</v>
      </c>
      <c r="F8" s="345">
        <f>'Trends file-1'!F8</f>
        <v>45382</v>
      </c>
      <c r="G8" s="345">
        <f>'Trends file-1'!G8</f>
        <v>45291</v>
      </c>
    </row>
    <row r="9" spans="1:11">
      <c r="B9" s="56" t="s">
        <v>42</v>
      </c>
      <c r="C9" s="346"/>
      <c r="D9" s="347"/>
      <c r="E9" s="346"/>
      <c r="F9" s="347"/>
      <c r="G9" s="346"/>
    </row>
    <row r="10" spans="1:11">
      <c r="B10" s="57"/>
      <c r="C10" s="348"/>
      <c r="D10" s="349"/>
      <c r="E10" s="348"/>
      <c r="F10" s="349"/>
      <c r="G10" s="348"/>
    </row>
    <row r="11" spans="1:11" s="339" customFormat="1">
      <c r="A11" s="323"/>
      <c r="B11" s="57" t="s">
        <v>59</v>
      </c>
      <c r="C11" s="350">
        <v>168919</v>
      </c>
      <c r="D11" s="351">
        <v>58974</v>
      </c>
      <c r="E11" s="350">
        <v>60253</v>
      </c>
      <c r="F11" s="351">
        <v>27780</v>
      </c>
      <c r="G11" s="350">
        <v>41084</v>
      </c>
      <c r="I11" s="418"/>
      <c r="J11" s="418"/>
      <c r="K11" s="457"/>
    </row>
    <row r="12" spans="1:11" ht="5.0999999999999996" customHeight="1">
      <c r="A12" s="323"/>
      <c r="B12" s="58"/>
      <c r="C12" s="352"/>
      <c r="D12" s="353"/>
      <c r="E12" s="352"/>
      <c r="F12" s="353"/>
      <c r="G12" s="352"/>
      <c r="I12" s="418"/>
      <c r="J12" s="418"/>
    </row>
    <row r="13" spans="1:11">
      <c r="A13" s="323"/>
      <c r="B13" s="59" t="s">
        <v>43</v>
      </c>
      <c r="C13" s="352"/>
      <c r="D13" s="353"/>
      <c r="E13" s="352"/>
      <c r="F13" s="353"/>
      <c r="G13" s="352"/>
      <c r="I13" s="418"/>
      <c r="J13" s="418"/>
    </row>
    <row r="14" spans="1:11">
      <c r="A14" s="323"/>
      <c r="B14" s="60" t="s">
        <v>114</v>
      </c>
      <c r="C14" s="354">
        <v>117041.57663035179</v>
      </c>
      <c r="D14" s="355">
        <v>109999.94459459568</v>
      </c>
      <c r="E14" s="354">
        <v>105401.33065482722</v>
      </c>
      <c r="F14" s="355">
        <v>100751.25742798708</v>
      </c>
      <c r="G14" s="354">
        <v>100743.60926324343</v>
      </c>
      <c r="I14" s="418"/>
      <c r="J14" s="418"/>
    </row>
    <row r="15" spans="1:11">
      <c r="A15" s="323"/>
      <c r="B15" s="60" t="s">
        <v>189</v>
      </c>
      <c r="C15" s="354">
        <v>57870.292585287491</v>
      </c>
      <c r="D15" s="355">
        <v>53964.264498347286</v>
      </c>
      <c r="E15" s="354">
        <v>50531.761435309891</v>
      </c>
      <c r="F15" s="355">
        <v>49538.700857333708</v>
      </c>
      <c r="G15" s="354">
        <v>63241.519759411967</v>
      </c>
      <c r="I15" s="418"/>
      <c r="J15" s="418"/>
    </row>
    <row r="16" spans="1:11">
      <c r="A16" s="323"/>
      <c r="B16" s="60" t="s">
        <v>267</v>
      </c>
      <c r="C16" s="354">
        <v>-306.54895899999991</v>
      </c>
      <c r="D16" s="355">
        <v>-364.04278099999999</v>
      </c>
      <c r="E16" s="354">
        <v>-415.45524</v>
      </c>
      <c r="F16" s="355">
        <v>-464.17881499999976</v>
      </c>
      <c r="G16" s="354">
        <v>-554.79711712099993</v>
      </c>
      <c r="I16" s="418"/>
      <c r="J16" s="418"/>
    </row>
    <row r="17" spans="1:11">
      <c r="A17" s="323"/>
      <c r="B17" s="60" t="s">
        <v>265</v>
      </c>
      <c r="C17" s="354">
        <v>-897.883826</v>
      </c>
      <c r="D17" s="355">
        <v>-683.99271199999998</v>
      </c>
      <c r="E17" s="354">
        <v>-1346.3630330000001</v>
      </c>
      <c r="F17" s="355">
        <v>-1369.6858610769914</v>
      </c>
      <c r="G17" s="354">
        <v>-2805.2816772240103</v>
      </c>
      <c r="I17" s="418"/>
      <c r="J17" s="418"/>
    </row>
    <row r="18" spans="1:11">
      <c r="A18" s="323"/>
      <c r="B18" s="60" t="s">
        <v>268</v>
      </c>
      <c r="C18" s="354">
        <v>-2280.3243000000002</v>
      </c>
      <c r="D18" s="355">
        <v>103.08901400000002</v>
      </c>
      <c r="E18" s="354">
        <v>1023.382598</v>
      </c>
      <c r="F18" s="355">
        <v>1608.9296592309997</v>
      </c>
      <c r="G18" s="354">
        <v>3323.2886407359988</v>
      </c>
      <c r="I18" s="418"/>
      <c r="J18" s="418"/>
    </row>
    <row r="19" spans="1:11" hidden="1">
      <c r="A19" s="323"/>
      <c r="B19" s="60" t="s">
        <v>266</v>
      </c>
      <c r="C19" s="354">
        <v>0</v>
      </c>
      <c r="D19" s="355">
        <v>0</v>
      </c>
      <c r="E19" s="354">
        <v>0</v>
      </c>
      <c r="F19" s="355">
        <v>0</v>
      </c>
      <c r="G19" s="354">
        <v>0</v>
      </c>
      <c r="I19" s="418"/>
      <c r="J19" s="418"/>
    </row>
    <row r="20" spans="1:11" ht="11.25" hidden="1" customHeight="1">
      <c r="A20" s="323"/>
      <c r="B20" s="61" t="s">
        <v>270</v>
      </c>
      <c r="C20" s="354">
        <v>0</v>
      </c>
      <c r="D20" s="355">
        <v>0</v>
      </c>
      <c r="E20" s="354">
        <v>0</v>
      </c>
      <c r="F20" s="355">
        <v>0</v>
      </c>
      <c r="G20" s="354">
        <v>0</v>
      </c>
      <c r="I20" s="418"/>
      <c r="J20" s="418"/>
    </row>
    <row r="21" spans="1:11">
      <c r="A21" s="323"/>
      <c r="B21" s="61" t="s">
        <v>44</v>
      </c>
      <c r="C21" s="354">
        <v>-90058.458765534568</v>
      </c>
      <c r="D21" s="355">
        <v>-188.20429030045943</v>
      </c>
      <c r="E21" s="354">
        <v>-12631.578333115776</v>
      </c>
      <c r="F21" s="355">
        <v>16708.70042234498</v>
      </c>
      <c r="G21" s="354">
        <v>-4143.4706372463534</v>
      </c>
      <c r="I21" s="418"/>
      <c r="J21" s="418"/>
    </row>
    <row r="22" spans="1:11" ht="5.0999999999999996" customHeight="1">
      <c r="A22" s="323"/>
      <c r="B22" s="58"/>
      <c r="C22" s="352"/>
      <c r="D22" s="353"/>
      <c r="E22" s="352"/>
      <c r="F22" s="353"/>
      <c r="G22" s="352"/>
      <c r="I22" s="418"/>
      <c r="J22" s="418"/>
    </row>
    <row r="23" spans="1:11" s="339" customFormat="1">
      <c r="A23" s="323"/>
      <c r="B23" s="78" t="s">
        <v>328</v>
      </c>
      <c r="C23" s="358">
        <v>250287.5</v>
      </c>
      <c r="D23" s="359">
        <v>221805</v>
      </c>
      <c r="E23" s="358">
        <v>202816.4</v>
      </c>
      <c r="F23" s="359">
        <v>194553.72369081981</v>
      </c>
      <c r="G23" s="358">
        <v>200888.57716676244</v>
      </c>
      <c r="I23" s="418"/>
      <c r="J23" s="418"/>
      <c r="K23" s="457"/>
    </row>
    <row r="24" spans="1:11">
      <c r="A24" s="323"/>
      <c r="B24" s="288" t="s">
        <v>329</v>
      </c>
      <c r="C24" s="352"/>
      <c r="D24" s="353"/>
      <c r="E24" s="352"/>
      <c r="F24" s="353"/>
      <c r="G24" s="352"/>
      <c r="I24" s="418"/>
      <c r="J24" s="418"/>
    </row>
    <row r="25" spans="1:11">
      <c r="A25" s="323"/>
      <c r="B25" s="63" t="s">
        <v>175</v>
      </c>
      <c r="C25" s="354">
        <v>15344.217711804284</v>
      </c>
      <c r="D25" s="355">
        <v>-7502.1519989541648</v>
      </c>
      <c r="E25" s="354">
        <v>-6288.6622280564152</v>
      </c>
      <c r="F25" s="355">
        <v>6602.0809505318648</v>
      </c>
      <c r="G25" s="354">
        <v>-1145.21601007348</v>
      </c>
      <c r="I25" s="418"/>
      <c r="J25" s="418"/>
    </row>
    <row r="26" spans="1:11">
      <c r="A26" s="323"/>
      <c r="B26" s="60" t="s">
        <v>176</v>
      </c>
      <c r="C26" s="354">
        <v>870.66600356670824</v>
      </c>
      <c r="D26" s="355">
        <v>7930.4659002111948</v>
      </c>
      <c r="E26" s="354">
        <v>28075.986450406919</v>
      </c>
      <c r="F26" s="355">
        <v>-17344.408390675369</v>
      </c>
      <c r="G26" s="354">
        <v>-3031.8256462621066</v>
      </c>
      <c r="I26" s="418"/>
      <c r="J26" s="418"/>
    </row>
    <row r="27" spans="1:11">
      <c r="A27" s="323"/>
      <c r="B27" s="60" t="s">
        <v>224</v>
      </c>
      <c r="C27" s="354">
        <v>5092.2727540117958</v>
      </c>
      <c r="D27" s="355">
        <v>34461.757627558269</v>
      </c>
      <c r="E27" s="354">
        <v>2605.9831316046721</v>
      </c>
      <c r="F27" s="355">
        <v>-3311.0630856215776</v>
      </c>
      <c r="G27" s="354">
        <v>21094.164725503269</v>
      </c>
      <c r="I27" s="418"/>
      <c r="J27" s="418"/>
    </row>
    <row r="28" spans="1:11" ht="5.0999999999999996" customHeight="1">
      <c r="A28" s="323"/>
      <c r="B28" s="58"/>
      <c r="C28" s="352"/>
      <c r="D28" s="353"/>
      <c r="E28" s="352"/>
      <c r="F28" s="353"/>
      <c r="G28" s="352"/>
      <c r="I28" s="418"/>
      <c r="J28" s="418"/>
    </row>
    <row r="29" spans="1:11">
      <c r="A29" s="323"/>
      <c r="B29" s="62" t="s">
        <v>177</v>
      </c>
      <c r="C29" s="358">
        <v>271595</v>
      </c>
      <c r="D29" s="359">
        <v>256695.4</v>
      </c>
      <c r="E29" s="358">
        <v>227209</v>
      </c>
      <c r="F29" s="359">
        <v>180500.83316505479</v>
      </c>
      <c r="G29" s="358">
        <v>217805.42533901811</v>
      </c>
      <c r="I29" s="418"/>
      <c r="J29" s="418"/>
    </row>
    <row r="30" spans="1:11" ht="5.0999999999999996" customHeight="1">
      <c r="A30" s="323"/>
      <c r="B30" s="58"/>
      <c r="C30" s="352"/>
      <c r="D30" s="353"/>
      <c r="E30" s="352"/>
      <c r="F30" s="353"/>
      <c r="G30" s="352"/>
      <c r="I30" s="418"/>
      <c r="J30" s="418"/>
    </row>
    <row r="31" spans="1:11">
      <c r="A31" s="323"/>
      <c r="B31" s="60"/>
      <c r="C31" s="354"/>
      <c r="D31" s="357"/>
      <c r="E31" s="356"/>
      <c r="F31" s="357"/>
      <c r="G31" s="356"/>
      <c r="I31" s="418"/>
      <c r="J31" s="418"/>
    </row>
    <row r="32" spans="1:11">
      <c r="A32" s="323"/>
      <c r="B32" s="60" t="s">
        <v>61</v>
      </c>
      <c r="C32" s="354">
        <v>-14317.086261602806</v>
      </c>
      <c r="D32" s="355">
        <v>-7387.8735410851295</v>
      </c>
      <c r="E32" s="354">
        <v>-9175.2129700220867</v>
      </c>
      <c r="F32" s="355">
        <v>-5251.8210378449221</v>
      </c>
      <c r="G32" s="354">
        <v>-3458.9333193133571</v>
      </c>
      <c r="I32" s="418"/>
      <c r="J32" s="418"/>
    </row>
    <row r="33" spans="1:11" ht="5.0999999999999996" customHeight="1">
      <c r="A33" s="323"/>
      <c r="B33" s="58"/>
      <c r="C33" s="352"/>
      <c r="D33" s="353"/>
      <c r="E33" s="352"/>
      <c r="F33" s="353"/>
      <c r="G33" s="352"/>
      <c r="I33" s="418"/>
      <c r="J33" s="418"/>
    </row>
    <row r="34" spans="1:11" s="339" customFormat="1">
      <c r="A34" s="323"/>
      <c r="B34" s="62" t="s">
        <v>178</v>
      </c>
      <c r="C34" s="358">
        <v>257278</v>
      </c>
      <c r="D34" s="359">
        <v>249307.4</v>
      </c>
      <c r="E34" s="358">
        <v>218034</v>
      </c>
      <c r="F34" s="359">
        <v>175249.01212720992</v>
      </c>
      <c r="G34" s="358">
        <v>214346.37041157729</v>
      </c>
      <c r="I34" s="418"/>
      <c r="J34" s="418"/>
      <c r="K34" s="457"/>
    </row>
    <row r="35" spans="1:11" ht="5.0999999999999996" customHeight="1">
      <c r="A35" s="323"/>
      <c r="B35" s="58"/>
      <c r="C35" s="352"/>
      <c r="D35" s="353"/>
      <c r="E35" s="352"/>
      <c r="F35" s="353"/>
      <c r="G35" s="352"/>
      <c r="I35" s="418"/>
      <c r="J35" s="418"/>
    </row>
    <row r="36" spans="1:11">
      <c r="A36" s="323"/>
      <c r="B36" s="62" t="s">
        <v>45</v>
      </c>
      <c r="C36" s="354"/>
      <c r="D36" s="355"/>
      <c r="E36" s="354"/>
      <c r="F36" s="355"/>
      <c r="G36" s="354"/>
      <c r="I36" s="418"/>
      <c r="J36" s="418"/>
    </row>
    <row r="37" spans="1:11" ht="5.0999999999999996" customHeight="1">
      <c r="A37" s="323"/>
      <c r="B37" s="58"/>
      <c r="C37" s="352"/>
      <c r="D37" s="353"/>
      <c r="E37" s="352"/>
      <c r="F37" s="353"/>
      <c r="G37" s="352"/>
      <c r="I37" s="418"/>
      <c r="J37" s="418"/>
    </row>
    <row r="38" spans="1:11">
      <c r="A38" s="323"/>
      <c r="B38" s="60" t="s">
        <v>231</v>
      </c>
      <c r="C38" s="354">
        <v>-83524.082185316307</v>
      </c>
      <c r="D38" s="355">
        <v>-95561.514436174388</v>
      </c>
      <c r="E38" s="354">
        <v>-98751.160994168866</v>
      </c>
      <c r="F38" s="355">
        <v>-93973.422831416421</v>
      </c>
      <c r="G38" s="354">
        <v>-98722.849843248856</v>
      </c>
      <c r="I38" s="418"/>
      <c r="J38" s="418"/>
    </row>
    <row r="39" spans="1:11">
      <c r="A39" s="323"/>
      <c r="B39" s="319" t="s">
        <v>259</v>
      </c>
      <c r="C39" s="354">
        <v>-34782.40708762205</v>
      </c>
      <c r="D39" s="357">
        <v>-56607.824807954341</v>
      </c>
      <c r="E39" s="354">
        <v>-70756.918464499206</v>
      </c>
      <c r="F39" s="357">
        <v>-79981.268526461674</v>
      </c>
      <c r="G39" s="354">
        <v>-3537.4615259428283</v>
      </c>
      <c r="I39" s="418"/>
      <c r="J39" s="418"/>
    </row>
    <row r="40" spans="1:11">
      <c r="A40" s="323"/>
      <c r="B40" s="60" t="s">
        <v>112</v>
      </c>
      <c r="C40" s="354">
        <v>-11810.521667744462</v>
      </c>
      <c r="D40" s="355">
        <v>7424.9192668083888</v>
      </c>
      <c r="E40" s="354">
        <v>27364.797089026932</v>
      </c>
      <c r="F40" s="355">
        <v>72978.663499032613</v>
      </c>
      <c r="G40" s="354">
        <v>-52711.718647613568</v>
      </c>
      <c r="I40" s="418"/>
      <c r="J40" s="418"/>
    </row>
    <row r="41" spans="1:11" hidden="1">
      <c r="A41" s="323"/>
      <c r="B41" s="60" t="s">
        <v>283</v>
      </c>
      <c r="C41" s="354">
        <v>0</v>
      </c>
      <c r="D41" s="355">
        <v>0</v>
      </c>
      <c r="E41" s="354">
        <v>0</v>
      </c>
      <c r="F41" s="355">
        <v>0</v>
      </c>
      <c r="G41" s="354">
        <v>0</v>
      </c>
      <c r="I41" s="418"/>
      <c r="J41" s="418"/>
    </row>
    <row r="42" spans="1:11">
      <c r="A42" s="323"/>
      <c r="B42" s="60" t="s">
        <v>225</v>
      </c>
      <c r="C42" s="354">
        <v>-1</v>
      </c>
      <c r="D42" s="355">
        <v>-183</v>
      </c>
      <c r="E42" s="354">
        <v>-84</v>
      </c>
      <c r="F42" s="355">
        <v>-112.19946055000003</v>
      </c>
      <c r="G42" s="354">
        <v>33</v>
      </c>
      <c r="I42" s="418"/>
      <c r="J42" s="418"/>
    </row>
    <row r="43" spans="1:11">
      <c r="A43" s="323"/>
      <c r="B43" s="463" t="s">
        <v>295</v>
      </c>
      <c r="C43" s="356">
        <v>0</v>
      </c>
      <c r="D43" s="357">
        <v>66.947524999999999</v>
      </c>
      <c r="E43" s="356">
        <v>-66.947524999999999</v>
      </c>
      <c r="F43" s="357">
        <v>-6428</v>
      </c>
      <c r="G43" s="356">
        <v>0</v>
      </c>
      <c r="I43" s="418"/>
      <c r="J43" s="418"/>
    </row>
    <row r="44" spans="1:11">
      <c r="A44" s="323"/>
      <c r="B44" s="463" t="s">
        <v>303</v>
      </c>
      <c r="C44" s="356">
        <v>0</v>
      </c>
      <c r="D44" s="357">
        <v>-68.947524999999999</v>
      </c>
      <c r="E44" s="356">
        <v>0</v>
      </c>
      <c r="F44" s="357">
        <v>0</v>
      </c>
      <c r="G44" s="356">
        <v>0</v>
      </c>
      <c r="I44" s="418"/>
      <c r="J44" s="418"/>
    </row>
    <row r="45" spans="1:11">
      <c r="A45" s="323"/>
      <c r="B45" s="60" t="s">
        <v>110</v>
      </c>
      <c r="C45" s="395">
        <v>0</v>
      </c>
      <c r="D45" s="357">
        <v>0</v>
      </c>
      <c r="E45" s="356">
        <v>0</v>
      </c>
      <c r="F45" s="357">
        <v>69.199460549999998</v>
      </c>
      <c r="G45" s="356">
        <v>0</v>
      </c>
      <c r="I45" s="418"/>
      <c r="J45" s="418"/>
    </row>
    <row r="46" spans="1:11">
      <c r="A46" s="323"/>
      <c r="B46" s="60" t="s">
        <v>226</v>
      </c>
      <c r="C46" s="354">
        <v>-1</v>
      </c>
      <c r="D46" s="355">
        <v>-150</v>
      </c>
      <c r="E46" s="356">
        <v>-8638</v>
      </c>
      <c r="F46" s="357">
        <v>0</v>
      </c>
      <c r="G46" s="356">
        <v>0</v>
      </c>
      <c r="I46" s="418"/>
      <c r="J46" s="418"/>
    </row>
    <row r="47" spans="1:11" hidden="1">
      <c r="A47" s="323"/>
      <c r="B47" s="60" t="s">
        <v>284</v>
      </c>
      <c r="C47" s="354">
        <v>0</v>
      </c>
      <c r="D47" s="355">
        <v>0</v>
      </c>
      <c r="E47" s="354">
        <v>0</v>
      </c>
      <c r="F47" s="355">
        <v>0</v>
      </c>
      <c r="G47" s="354">
        <v>0</v>
      </c>
      <c r="I47" s="418"/>
      <c r="J47" s="418"/>
    </row>
    <row r="48" spans="1:11" hidden="1">
      <c r="A48" s="323"/>
      <c r="B48" s="60" t="s">
        <v>280</v>
      </c>
      <c r="C48" s="354">
        <v>0</v>
      </c>
      <c r="D48" s="355">
        <v>0</v>
      </c>
      <c r="E48" s="354">
        <v>0</v>
      </c>
      <c r="F48" s="355">
        <v>0</v>
      </c>
      <c r="G48" s="354">
        <v>0</v>
      </c>
      <c r="I48" s="418"/>
      <c r="J48" s="418"/>
    </row>
    <row r="49" spans="1:11" ht="11.25" customHeight="1">
      <c r="A49" s="323"/>
      <c r="B49" s="58" t="s">
        <v>97</v>
      </c>
      <c r="C49" s="354">
        <v>0</v>
      </c>
      <c r="D49" s="355">
        <v>0</v>
      </c>
      <c r="E49" s="356">
        <v>1085</v>
      </c>
      <c r="F49" s="355">
        <v>0</v>
      </c>
      <c r="G49" s="354">
        <v>609</v>
      </c>
      <c r="I49" s="418"/>
      <c r="J49" s="418"/>
    </row>
    <row r="50" spans="1:11" ht="11.25" customHeight="1">
      <c r="A50" s="323"/>
      <c r="B50" s="58" t="s">
        <v>60</v>
      </c>
      <c r="C50" s="354">
        <v>914.79883817920063</v>
      </c>
      <c r="D50" s="355">
        <v>817.05295889591162</v>
      </c>
      <c r="E50" s="356">
        <v>1839.0192429857975</v>
      </c>
      <c r="F50" s="355">
        <v>1142.2489800609051</v>
      </c>
      <c r="G50" s="354">
        <v>2367.4056053348554</v>
      </c>
      <c r="I50" s="418"/>
      <c r="J50" s="418"/>
    </row>
    <row r="51" spans="1:11">
      <c r="A51" s="323"/>
      <c r="B51" s="58" t="s">
        <v>331</v>
      </c>
      <c r="C51" s="354">
        <v>1023</v>
      </c>
      <c r="D51" s="355">
        <v>0</v>
      </c>
      <c r="E51" s="354">
        <v>0</v>
      </c>
      <c r="F51" s="355">
        <v>0</v>
      </c>
      <c r="G51" s="354">
        <v>0</v>
      </c>
      <c r="I51" s="418"/>
      <c r="J51" s="418"/>
    </row>
    <row r="52" spans="1:11" ht="12" customHeight="1">
      <c r="A52" s="323"/>
      <c r="B52" s="58"/>
      <c r="C52" s="354"/>
      <c r="D52" s="355"/>
      <c r="E52" s="356"/>
      <c r="F52" s="355"/>
      <c r="G52" s="354"/>
      <c r="I52" s="418"/>
      <c r="J52" s="418"/>
    </row>
    <row r="53" spans="1:11" s="339" customFormat="1">
      <c r="A53" s="323"/>
      <c r="B53" s="64" t="s">
        <v>190</v>
      </c>
      <c r="C53" s="358">
        <v>-128180.5</v>
      </c>
      <c r="D53" s="359">
        <v>-144263</v>
      </c>
      <c r="E53" s="358">
        <v>-148008</v>
      </c>
      <c r="F53" s="359">
        <v>-106304.77887878462</v>
      </c>
      <c r="G53" s="358">
        <v>-151962.16074340837</v>
      </c>
      <c r="I53" s="418"/>
      <c r="J53" s="418"/>
      <c r="K53" s="457"/>
    </row>
    <row r="54" spans="1:11" ht="5.0999999999999996" customHeight="1">
      <c r="A54" s="323"/>
      <c r="B54" s="58"/>
      <c r="C54" s="352"/>
      <c r="D54" s="353"/>
      <c r="E54" s="352"/>
      <c r="F54" s="353"/>
      <c r="G54" s="352"/>
      <c r="I54" s="418"/>
      <c r="J54" s="418"/>
    </row>
    <row r="55" spans="1:11" s="339" customFormat="1">
      <c r="A55" s="323"/>
      <c r="B55" s="62" t="s">
        <v>46</v>
      </c>
      <c r="C55" s="358"/>
      <c r="D55" s="359"/>
      <c r="E55" s="358"/>
      <c r="F55" s="359"/>
      <c r="G55" s="358"/>
      <c r="I55" s="418"/>
      <c r="J55" s="418"/>
      <c r="K55" s="457"/>
    </row>
    <row r="56" spans="1:11" ht="5.0999999999999996" customHeight="1">
      <c r="A56" s="323"/>
      <c r="B56" s="58"/>
      <c r="C56" s="352"/>
      <c r="D56" s="353"/>
      <c r="E56" s="352"/>
      <c r="F56" s="353"/>
      <c r="G56" s="352"/>
      <c r="I56" s="418"/>
      <c r="J56" s="418"/>
    </row>
    <row r="57" spans="1:11">
      <c r="A57" s="323"/>
      <c r="B57" s="61" t="s">
        <v>276</v>
      </c>
      <c r="C57" s="354">
        <v>-4146.8130026361323</v>
      </c>
      <c r="D57" s="355">
        <v>342.1545363193145</v>
      </c>
      <c r="E57" s="354">
        <v>-32598.953698485217</v>
      </c>
      <c r="F57" s="355">
        <v>-14814.966432452853</v>
      </c>
      <c r="G57" s="354">
        <v>986.31935794882884</v>
      </c>
      <c r="I57" s="418"/>
      <c r="J57" s="418"/>
    </row>
    <row r="58" spans="1:11">
      <c r="A58" s="323"/>
      <c r="B58" s="61" t="s">
        <v>277</v>
      </c>
      <c r="C58" s="354">
        <v>-44239.615677291047</v>
      </c>
      <c r="D58" s="355">
        <v>44016.501801847757</v>
      </c>
      <c r="E58" s="354">
        <v>19865.323436390005</v>
      </c>
      <c r="F58" s="355">
        <v>14939.234018590027</v>
      </c>
      <c r="G58" s="354">
        <v>162.27828970999167</v>
      </c>
      <c r="I58" s="418"/>
      <c r="J58" s="418"/>
    </row>
    <row r="59" spans="1:11">
      <c r="A59" s="323"/>
      <c r="B59" s="392" t="s">
        <v>275</v>
      </c>
      <c r="C59" s="354">
        <v>-16320.992651953944</v>
      </c>
      <c r="D59" s="355">
        <v>-19666.563809129948</v>
      </c>
      <c r="E59" s="354">
        <v>-18471.388805848514</v>
      </c>
      <c r="F59" s="355">
        <v>-18211.551608775953</v>
      </c>
      <c r="G59" s="354">
        <v>-19645.822124259234</v>
      </c>
      <c r="I59" s="418"/>
      <c r="J59" s="418"/>
    </row>
    <row r="60" spans="1:11">
      <c r="A60" s="323"/>
      <c r="B60" s="61" t="s">
        <v>227</v>
      </c>
      <c r="C60" s="356">
        <v>-1433.2877276300003</v>
      </c>
      <c r="D60" s="355">
        <v>-1789.8074837000001</v>
      </c>
      <c r="E60" s="354">
        <v>-446.99360000000007</v>
      </c>
      <c r="F60" s="355">
        <v>-4383.6231347993553</v>
      </c>
      <c r="G60" s="354">
        <v>3105.622488575676</v>
      </c>
      <c r="I60" s="418"/>
      <c r="J60" s="418"/>
    </row>
    <row r="61" spans="1:11">
      <c r="A61" s="323"/>
      <c r="B61" s="61" t="s">
        <v>164</v>
      </c>
      <c r="C61" s="354">
        <v>-32501.891104692448</v>
      </c>
      <c r="D61" s="355">
        <v>-63744.135818073657</v>
      </c>
      <c r="E61" s="354">
        <v>-41579.664802518048</v>
      </c>
      <c r="F61" s="355">
        <v>-39192.581768330841</v>
      </c>
      <c r="G61" s="354">
        <v>-23309.75400719652</v>
      </c>
      <c r="I61" s="418"/>
      <c r="J61" s="418"/>
    </row>
    <row r="62" spans="1:11">
      <c r="A62" s="323"/>
      <c r="B62" s="61" t="s">
        <v>113</v>
      </c>
      <c r="C62" s="354">
        <v>-7785.9382404915668</v>
      </c>
      <c r="D62" s="355">
        <v>-54404.238634795751</v>
      </c>
      <c r="E62" s="354">
        <v>-4707.2026703595802</v>
      </c>
      <c r="F62" s="355">
        <v>416.31102773192106</v>
      </c>
      <c r="G62" s="354">
        <v>-8416.4662366482626</v>
      </c>
      <c r="I62" s="418"/>
      <c r="J62" s="418"/>
    </row>
    <row r="63" spans="1:11">
      <c r="A63" s="323"/>
      <c r="B63" s="392" t="s">
        <v>271</v>
      </c>
      <c r="C63" s="354">
        <v>0.5</v>
      </c>
      <c r="D63" s="355">
        <v>66.111542118041683</v>
      </c>
      <c r="E63" s="356">
        <v>83.360050000000001</v>
      </c>
      <c r="F63" s="355">
        <v>4390.6633673436854</v>
      </c>
      <c r="G63" s="354">
        <v>0</v>
      </c>
      <c r="I63" s="418"/>
      <c r="J63" s="418"/>
    </row>
    <row r="64" spans="1:11" outlineLevel="1">
      <c r="A64" s="323"/>
      <c r="B64" s="464" t="s">
        <v>294</v>
      </c>
      <c r="C64" s="356">
        <v>0</v>
      </c>
      <c r="D64" s="357">
        <v>0</v>
      </c>
      <c r="E64" s="356">
        <v>0</v>
      </c>
      <c r="F64" s="357">
        <v>-0.20046030393041292</v>
      </c>
      <c r="G64" s="354">
        <v>-6.0956309277114542</v>
      </c>
      <c r="I64" s="418"/>
      <c r="J64" s="418"/>
    </row>
    <row r="65" spans="1:11">
      <c r="A65" s="323"/>
      <c r="B65" s="60" t="s">
        <v>272</v>
      </c>
      <c r="C65" s="356">
        <v>-1128.8238845588457</v>
      </c>
      <c r="D65" s="357">
        <v>-2619.6370158649697</v>
      </c>
      <c r="E65" s="356">
        <v>-7103.1366092266962</v>
      </c>
      <c r="F65" s="357">
        <v>166.04821191597858</v>
      </c>
      <c r="G65" s="354">
        <v>410.22199609698959</v>
      </c>
      <c r="I65" s="418"/>
      <c r="J65" s="418"/>
    </row>
    <row r="66" spans="1:11" ht="11.25" customHeight="1">
      <c r="A66" s="323"/>
      <c r="B66" s="60" t="s">
        <v>274</v>
      </c>
      <c r="C66" s="356">
        <v>-1514.686031655845</v>
      </c>
      <c r="D66" s="357">
        <v>-5237.0352533281657</v>
      </c>
      <c r="E66" s="356">
        <v>-1523.9283315039718</v>
      </c>
      <c r="F66" s="357">
        <v>-748.44931560151622</v>
      </c>
      <c r="G66" s="354">
        <v>3.2786544384232741</v>
      </c>
      <c r="I66" s="418"/>
      <c r="J66" s="418"/>
    </row>
    <row r="67" spans="1:11" hidden="1">
      <c r="A67" s="323"/>
      <c r="B67" s="289" t="s">
        <v>285</v>
      </c>
      <c r="C67" s="356">
        <v>0</v>
      </c>
      <c r="D67" s="357">
        <v>0</v>
      </c>
      <c r="E67" s="356">
        <v>0</v>
      </c>
      <c r="F67" s="357">
        <v>0</v>
      </c>
      <c r="G67" s="354">
        <v>0</v>
      </c>
      <c r="I67" s="418"/>
      <c r="J67" s="418"/>
    </row>
    <row r="68" spans="1:11" hidden="1">
      <c r="A68" s="323"/>
      <c r="B68" s="416" t="s">
        <v>282</v>
      </c>
      <c r="C68" s="356">
        <v>0</v>
      </c>
      <c r="D68" s="355">
        <v>0</v>
      </c>
      <c r="E68" s="356">
        <v>0</v>
      </c>
      <c r="F68" s="355">
        <v>0</v>
      </c>
      <c r="G68" s="354">
        <v>0</v>
      </c>
      <c r="I68" s="418"/>
      <c r="J68" s="418"/>
    </row>
    <row r="69" spans="1:11" hidden="1">
      <c r="A69" s="323"/>
      <c r="B69" s="289" t="s">
        <v>281</v>
      </c>
      <c r="C69" s="354">
        <v>0</v>
      </c>
      <c r="D69" s="355">
        <v>0</v>
      </c>
      <c r="E69" s="354">
        <v>0</v>
      </c>
      <c r="F69" s="357">
        <v>0</v>
      </c>
      <c r="G69" s="354">
        <v>0</v>
      </c>
      <c r="I69" s="418"/>
      <c r="J69" s="418"/>
    </row>
    <row r="70" spans="1:11" ht="5.0999999999999996" customHeight="1">
      <c r="A70" s="323"/>
      <c r="B70" s="58"/>
      <c r="C70" s="352"/>
      <c r="D70" s="353"/>
      <c r="E70" s="352"/>
      <c r="F70" s="353"/>
      <c r="G70" s="352"/>
      <c r="I70" s="418"/>
      <c r="J70" s="418"/>
    </row>
    <row r="71" spans="1:11" s="339" customFormat="1">
      <c r="A71" s="323"/>
      <c r="B71" s="64" t="s">
        <v>179</v>
      </c>
      <c r="C71" s="358">
        <v>-109071.5</v>
      </c>
      <c r="D71" s="359">
        <v>-103037</v>
      </c>
      <c r="E71" s="358">
        <v>-86483</v>
      </c>
      <c r="F71" s="359">
        <v>-57439.11609468286</v>
      </c>
      <c r="G71" s="358">
        <v>-46710.363660423056</v>
      </c>
      <c r="I71" s="418"/>
      <c r="J71" s="418"/>
      <c r="K71" s="457"/>
    </row>
    <row r="72" spans="1:11" ht="5.0999999999999996" customHeight="1">
      <c r="A72" s="323"/>
      <c r="B72" s="58"/>
      <c r="C72" s="352"/>
      <c r="D72" s="353"/>
      <c r="E72" s="352"/>
      <c r="F72" s="353"/>
      <c r="G72" s="352"/>
      <c r="I72" s="418"/>
      <c r="J72" s="418"/>
    </row>
    <row r="73" spans="1:11" ht="22.5">
      <c r="A73" s="323"/>
      <c r="B73" s="78" t="s">
        <v>215</v>
      </c>
      <c r="C73" s="358">
        <v>20025.400000000001</v>
      </c>
      <c r="D73" s="359">
        <v>2006.95</v>
      </c>
      <c r="E73" s="358">
        <v>-16457.400000000001</v>
      </c>
      <c r="F73" s="359">
        <v>11504.617153742467</v>
      </c>
      <c r="G73" s="358">
        <v>15673.846007745829</v>
      </c>
      <c r="I73" s="418"/>
      <c r="J73" s="418"/>
    </row>
    <row r="74" spans="1:11" s="360" customFormat="1">
      <c r="A74" s="323"/>
      <c r="B74" s="79" t="s">
        <v>180</v>
      </c>
      <c r="C74" s="354">
        <v>1875.1992309080258</v>
      </c>
      <c r="D74" s="355">
        <v>-633.13660336032581</v>
      </c>
      <c r="E74" s="354">
        <v>1886.1463239441885</v>
      </c>
      <c r="F74" s="355">
        <v>1794.7030334063211</v>
      </c>
      <c r="G74" s="354">
        <v>-6200.7170095162137</v>
      </c>
      <c r="I74" s="418"/>
      <c r="J74" s="418"/>
      <c r="K74" s="458"/>
    </row>
    <row r="75" spans="1:11" ht="7.5" customHeight="1">
      <c r="A75" s="323"/>
      <c r="B75" s="60"/>
      <c r="C75" s="354"/>
      <c r="D75" s="355"/>
      <c r="E75" s="354"/>
      <c r="F75" s="355"/>
      <c r="G75" s="354"/>
      <c r="I75" s="418"/>
      <c r="J75" s="418"/>
    </row>
    <row r="76" spans="1:11">
      <c r="A76" s="323"/>
      <c r="B76" s="60" t="s">
        <v>181</v>
      </c>
      <c r="C76" s="354">
        <v>77324.144898845159</v>
      </c>
      <c r="D76" s="355">
        <v>75949.581502205489</v>
      </c>
      <c r="E76" s="354">
        <v>90521.258395514218</v>
      </c>
      <c r="F76" s="355">
        <v>77220.58467350564</v>
      </c>
      <c r="G76" s="354">
        <v>67747.855675276034</v>
      </c>
      <c r="I76" s="418"/>
      <c r="J76" s="418"/>
    </row>
    <row r="77" spans="1:11" s="339" customFormat="1">
      <c r="A77" s="323"/>
      <c r="B77" s="239" t="s">
        <v>182</v>
      </c>
      <c r="C77" s="361">
        <v>99224.344129753183</v>
      </c>
      <c r="D77" s="362">
        <v>77324.144898845159</v>
      </c>
      <c r="E77" s="361">
        <v>75949.781502205486</v>
      </c>
      <c r="F77" s="362">
        <v>90520.50486065443</v>
      </c>
      <c r="G77" s="361">
        <v>77221.184673505646</v>
      </c>
      <c r="I77" s="418"/>
      <c r="J77" s="418"/>
      <c r="K77" s="457"/>
    </row>
    <row r="78" spans="1:11">
      <c r="D78" s="363"/>
      <c r="F78" s="364"/>
      <c r="G78" s="319"/>
    </row>
    <row r="79" spans="1:11">
      <c r="B79" s="421"/>
      <c r="C79" s="420"/>
      <c r="D79" s="420"/>
      <c r="E79" s="420"/>
      <c r="F79" s="420"/>
      <c r="G79" s="422"/>
      <c r="H79" s="422"/>
    </row>
    <row r="80" spans="1:11">
      <c r="B80" s="420"/>
      <c r="C80" s="423"/>
      <c r="D80" s="413"/>
      <c r="E80" s="423"/>
      <c r="F80" s="413"/>
      <c r="G80" s="423"/>
      <c r="H80" s="422"/>
    </row>
    <row r="81" spans="2:8">
      <c r="B81" s="420"/>
      <c r="C81" s="423"/>
      <c r="D81" s="413"/>
      <c r="E81" s="423"/>
      <c r="F81" s="413"/>
      <c r="G81" s="423"/>
      <c r="H81" s="422"/>
    </row>
    <row r="82" spans="2:8">
      <c r="B82" s="420"/>
      <c r="C82" s="423"/>
      <c r="D82" s="413"/>
      <c r="E82" s="423"/>
      <c r="F82" s="413"/>
      <c r="G82" s="423"/>
      <c r="H82" s="422"/>
    </row>
    <row r="121" spans="3:7">
      <c r="C121" s="374"/>
      <c r="D121" s="374"/>
      <c r="E121" s="374"/>
      <c r="F121" s="375"/>
      <c r="G121" s="375"/>
    </row>
    <row r="147" spans="3:7">
      <c r="C147" s="382"/>
      <c r="D147" s="382"/>
      <c r="E147" s="382"/>
      <c r="F147" s="383"/>
      <c r="G147" s="383"/>
    </row>
  </sheetData>
  <mergeCells count="2">
    <mergeCell ref="B7:B8"/>
    <mergeCell ref="C7:G7"/>
  </mergeCells>
  <hyperlinks>
    <hyperlink ref="A1" location="Cover!E6" display="INDEX"/>
  </hyperlinks>
  <pageMargins left="0.23" right="0" top="1" bottom="1" header="0.5" footer="0.5"/>
  <pageSetup paperSize="9" scale="94" orientation="portrait" r:id="rId1"/>
  <headerFooter alignWithMargins="0"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showGridLines="0" view="pageBreakPreview" zoomScaleNormal="100" zoomScaleSheetLayoutView="100" workbookViewId="0"/>
  </sheetViews>
  <sheetFormatPr defaultColWidth="9.140625" defaultRowHeight="11.25"/>
  <cols>
    <col min="1" max="1" width="7.140625" style="10" customWidth="1"/>
    <col min="2" max="2" width="36.42578125" style="2" customWidth="1"/>
    <col min="3" max="7" width="10.28515625" style="2" customWidth="1"/>
    <col min="8" max="8" width="10.5703125" style="2" customWidth="1"/>
    <col min="9" max="16384" width="9.140625" style="2"/>
  </cols>
  <sheetData>
    <row r="1" spans="1:9">
      <c r="A1" s="204" t="s">
        <v>13</v>
      </c>
    </row>
    <row r="3" spans="1:9" ht="12.6" customHeight="1">
      <c r="A3" s="200">
        <v>4</v>
      </c>
      <c r="B3" s="1" t="s">
        <v>123</v>
      </c>
      <c r="C3" s="1"/>
      <c r="D3" s="1"/>
      <c r="E3" s="1"/>
      <c r="F3" s="1"/>
      <c r="G3" s="1"/>
    </row>
    <row r="4" spans="1:9" ht="12.6" customHeight="1">
      <c r="A4" s="20"/>
      <c r="B4" s="38"/>
      <c r="C4" s="38"/>
      <c r="D4" s="38"/>
      <c r="E4" s="38"/>
      <c r="F4" s="38"/>
      <c r="G4" s="3" t="str">
        <f>'Trends file-1'!$G$6</f>
        <v>Amount in Rs Mn, except ratios</v>
      </c>
      <c r="H4" s="38"/>
      <c r="I4" s="38"/>
    </row>
    <row r="5" spans="1:9" ht="12.6" customHeight="1">
      <c r="A5" s="20"/>
      <c r="B5" s="505" t="s">
        <v>0</v>
      </c>
      <c r="C5" s="502" t="s">
        <v>1</v>
      </c>
      <c r="D5" s="503"/>
      <c r="E5" s="503"/>
      <c r="F5" s="503"/>
      <c r="G5" s="503"/>
    </row>
    <row r="6" spans="1:9" ht="24.95" customHeight="1">
      <c r="A6" s="20"/>
      <c r="B6" s="505"/>
      <c r="C6" s="160">
        <f>'Trends file-1'!C8</f>
        <v>45657</v>
      </c>
      <c r="D6" s="160">
        <f>'Trends file-1'!D8</f>
        <v>45565</v>
      </c>
      <c r="E6" s="160">
        <f>'Trends file-1'!E8</f>
        <v>45473</v>
      </c>
      <c r="F6" s="160">
        <f>'Trends file-1'!F8</f>
        <v>45382</v>
      </c>
      <c r="G6" s="160">
        <f>'Trends file-1'!G8</f>
        <v>45291</v>
      </c>
      <c r="I6" s="40"/>
    </row>
    <row r="7" spans="1:9" ht="12.6" customHeight="1">
      <c r="A7" s="208"/>
      <c r="B7" s="49" t="s">
        <v>4</v>
      </c>
      <c r="C7" s="142">
        <v>468780.32457629067</v>
      </c>
      <c r="D7" s="188">
        <v>448963.34254447394</v>
      </c>
      <c r="E7" s="142">
        <v>418604.61993616348</v>
      </c>
      <c r="F7" s="188">
        <v>409376.96008970332</v>
      </c>
      <c r="G7" s="142">
        <v>414217.73803611309</v>
      </c>
      <c r="I7" s="77"/>
    </row>
    <row r="8" spans="1:9" ht="12.6" customHeight="1">
      <c r="A8" s="208"/>
      <c r="B8" s="50" t="s">
        <v>57</v>
      </c>
      <c r="C8" s="120">
        <v>290566.86242091167</v>
      </c>
      <c r="D8" s="132">
        <v>255125.21148811758</v>
      </c>
      <c r="E8" s="120">
        <v>230259.05251124495</v>
      </c>
      <c r="F8" s="132">
        <v>224251.16988538267</v>
      </c>
      <c r="G8" s="120">
        <v>224368.50037928528</v>
      </c>
      <c r="I8" s="77"/>
    </row>
    <row r="9" spans="1:9" s="29" customFormat="1">
      <c r="A9" s="208"/>
      <c r="B9" s="86" t="s">
        <v>58</v>
      </c>
      <c r="C9" s="143">
        <v>0.61983587447604993</v>
      </c>
      <c r="D9" s="189">
        <v>0.5682539916114534</v>
      </c>
      <c r="E9" s="143">
        <v>0.5500633331432393</v>
      </c>
      <c r="F9" s="189">
        <v>0.54778649447258687</v>
      </c>
      <c r="G9" s="143">
        <v>0.54166801606097315</v>
      </c>
      <c r="I9" s="77"/>
    </row>
    <row r="10" spans="1:9">
      <c r="A10" s="208"/>
      <c r="B10" s="50" t="s">
        <v>15</v>
      </c>
      <c r="C10" s="120">
        <v>168859.28829483519</v>
      </c>
      <c r="D10" s="132">
        <v>135749.33879720687</v>
      </c>
      <c r="E10" s="120">
        <v>115457.32203223313</v>
      </c>
      <c r="F10" s="132">
        <v>112843.34218015664</v>
      </c>
      <c r="G10" s="120">
        <v>112014.5735553304</v>
      </c>
      <c r="I10" s="77"/>
    </row>
    <row r="11" spans="1:9">
      <c r="A11" s="208"/>
      <c r="B11" s="50" t="s">
        <v>9</v>
      </c>
      <c r="C11" s="120">
        <v>51276.396396903532</v>
      </c>
      <c r="D11" s="132">
        <v>50488.701086378016</v>
      </c>
      <c r="E11" s="120">
        <v>47366.083587330017</v>
      </c>
      <c r="F11" s="132">
        <v>45570.756311128098</v>
      </c>
      <c r="G11" s="120">
        <v>57568.086930174002</v>
      </c>
      <c r="I11" s="77"/>
    </row>
    <row r="12" spans="1:9">
      <c r="A12" s="208"/>
      <c r="B12" s="49" t="s">
        <v>98</v>
      </c>
      <c r="C12" s="120">
        <v>563.00019793811589</v>
      </c>
      <c r="D12" s="132">
        <v>435.42846199999985</v>
      </c>
      <c r="E12" s="120">
        <v>538.44268899999952</v>
      </c>
      <c r="F12" s="132">
        <v>108.62922336799966</v>
      </c>
      <c r="G12" s="120">
        <v>358.14217453299989</v>
      </c>
      <c r="I12" s="77"/>
    </row>
    <row r="13" spans="1:9">
      <c r="A13" s="208"/>
      <c r="B13" s="49" t="s">
        <v>99</v>
      </c>
      <c r="C13" s="120">
        <v>118145.89209586979</v>
      </c>
      <c r="D13" s="132">
        <v>85696.066172828869</v>
      </c>
      <c r="E13" s="120">
        <v>68629.681133903112</v>
      </c>
      <c r="F13" s="132">
        <v>67381.215092396538</v>
      </c>
      <c r="G13" s="120">
        <v>54804.628799689395</v>
      </c>
      <c r="I13" s="77"/>
    </row>
    <row r="14" spans="1:9">
      <c r="A14" s="208"/>
      <c r="B14" s="49" t="s">
        <v>29</v>
      </c>
      <c r="C14" s="120">
        <v>38050.085082576741</v>
      </c>
      <c r="D14" s="132">
        <v>27619.528298890058</v>
      </c>
      <c r="E14" s="120">
        <v>22609.158299457173</v>
      </c>
      <c r="F14" s="132">
        <v>21268.380393139319</v>
      </c>
      <c r="G14" s="120">
        <v>17352.14172740452</v>
      </c>
      <c r="I14" s="77"/>
    </row>
    <row r="15" spans="1:9">
      <c r="A15" s="208"/>
      <c r="B15" s="305" t="s">
        <v>216</v>
      </c>
      <c r="C15" s="120">
        <v>80095.807013293044</v>
      </c>
      <c r="D15" s="132">
        <v>58076.537873938811</v>
      </c>
      <c r="E15" s="120">
        <v>46020.522834445939</v>
      </c>
      <c r="F15" s="132">
        <v>46112.834699257219</v>
      </c>
      <c r="G15" s="120">
        <v>37452.487072284872</v>
      </c>
      <c r="I15" s="77"/>
    </row>
    <row r="16" spans="1:9">
      <c r="A16" s="208"/>
      <c r="B16" s="306" t="s">
        <v>217</v>
      </c>
      <c r="C16" s="120">
        <v>25158.605992416822</v>
      </c>
      <c r="D16" s="132">
        <v>17834</v>
      </c>
      <c r="E16" s="120">
        <v>15815</v>
      </c>
      <c r="F16" s="132">
        <v>15702.641927347</v>
      </c>
      <c r="G16" s="120">
        <v>11655.459285349996</v>
      </c>
      <c r="I16" s="77"/>
    </row>
    <row r="17" spans="1:9">
      <c r="A17" s="208"/>
      <c r="B17" s="306" t="s">
        <v>218</v>
      </c>
      <c r="C17" s="120">
        <v>54937.201020876222</v>
      </c>
      <c r="D17" s="132">
        <v>40242.537873938811</v>
      </c>
      <c r="E17" s="120">
        <v>30205.522834445939</v>
      </c>
      <c r="F17" s="132">
        <v>30410.192771910217</v>
      </c>
      <c r="G17" s="120">
        <v>25797.027786934876</v>
      </c>
      <c r="I17" s="77"/>
    </row>
    <row r="18" spans="1:9">
      <c r="A18" s="208"/>
      <c r="B18" s="305" t="s">
        <v>292</v>
      </c>
      <c r="C18" s="120">
        <v>-92670.145269337707</v>
      </c>
      <c r="D18" s="132">
        <v>3183</v>
      </c>
      <c r="E18" s="120">
        <v>-12348.5</v>
      </c>
      <c r="F18" s="132">
        <v>8799.4738631900073</v>
      </c>
      <c r="G18" s="120">
        <v>494.82303333600794</v>
      </c>
      <c r="I18" s="77"/>
    </row>
    <row r="19" spans="1:9" s="1" customFormat="1">
      <c r="A19" s="208"/>
      <c r="B19" s="308" t="s">
        <v>293</v>
      </c>
      <c r="C19" s="119">
        <v>147607.34629021393</v>
      </c>
      <c r="D19" s="184">
        <v>37059.537873938811</v>
      </c>
      <c r="E19" s="119">
        <v>42554.022834445939</v>
      </c>
      <c r="F19" s="184">
        <v>21610.71890872021</v>
      </c>
      <c r="G19" s="119">
        <v>25302.204753598871</v>
      </c>
      <c r="I19" s="77"/>
    </row>
    <row r="20" spans="1:9" s="1" customFormat="1">
      <c r="A20" s="208"/>
      <c r="B20" s="49" t="s">
        <v>53</v>
      </c>
      <c r="C20" s="120">
        <v>91608.300858680013</v>
      </c>
      <c r="D20" s="132">
        <v>89999.028704362907</v>
      </c>
      <c r="E20" s="120">
        <v>97288.005093419895</v>
      </c>
      <c r="F20" s="132">
        <v>130559.64576485971</v>
      </c>
      <c r="G20" s="120">
        <v>118325.9864360479</v>
      </c>
      <c r="I20" s="77"/>
    </row>
    <row r="21" spans="1:9" s="1" customFormat="1">
      <c r="A21" s="208"/>
      <c r="B21" s="49" t="s">
        <v>54</v>
      </c>
      <c r="C21" s="120">
        <v>198958.56156223165</v>
      </c>
      <c r="D21" s="132">
        <v>165126.18278375466</v>
      </c>
      <c r="E21" s="120">
        <v>132971.04741782506</v>
      </c>
      <c r="F21" s="132">
        <v>93691.524120522954</v>
      </c>
      <c r="G21" s="120">
        <v>106042.51394323738</v>
      </c>
      <c r="I21" s="77"/>
    </row>
    <row r="22" spans="1:9">
      <c r="A22" s="208"/>
      <c r="B22" s="84" t="s">
        <v>62</v>
      </c>
      <c r="C22" s="144">
        <v>6107210.7906240933</v>
      </c>
      <c r="D22" s="190">
        <v>5919437.0854633348</v>
      </c>
      <c r="E22" s="144">
        <v>5789306.0429220945</v>
      </c>
      <c r="F22" s="190">
        <v>5720627.0671313461</v>
      </c>
      <c r="G22" s="144">
        <v>5657238.5064716013</v>
      </c>
    </row>
    <row r="23" spans="1:9" s="29" customFormat="1" ht="21.75" customHeight="1">
      <c r="A23" s="31"/>
      <c r="B23" s="497"/>
      <c r="C23" s="497"/>
      <c r="D23" s="497"/>
      <c r="E23" s="497"/>
      <c r="F23" s="497"/>
      <c r="G23" s="497"/>
    </row>
    <row r="24" spans="1:9" ht="12.6" customHeight="1">
      <c r="A24" s="19"/>
      <c r="B24" s="202" t="s">
        <v>124</v>
      </c>
      <c r="C24" s="1"/>
      <c r="D24" s="1"/>
      <c r="E24" s="1"/>
      <c r="F24" s="1"/>
      <c r="G24" s="1"/>
    </row>
    <row r="25" spans="1:9" ht="12.6" customHeight="1">
      <c r="A25" s="19"/>
      <c r="B25" s="1"/>
      <c r="C25" s="1"/>
      <c r="D25" s="1"/>
      <c r="E25" s="1"/>
      <c r="F25" s="1"/>
      <c r="G25" s="1"/>
    </row>
    <row r="26" spans="1:9" ht="12.6" customHeight="1">
      <c r="A26" s="200">
        <v>4.0999999999999996</v>
      </c>
      <c r="B26" s="1" t="s">
        <v>125</v>
      </c>
      <c r="C26" s="1"/>
      <c r="D26" s="1"/>
      <c r="E26" s="1"/>
      <c r="F26" s="1"/>
      <c r="G26" s="1"/>
    </row>
    <row r="27" spans="1:9" ht="12.6" customHeight="1">
      <c r="A27" s="200"/>
      <c r="C27" s="1"/>
      <c r="D27" s="1"/>
      <c r="E27" s="1"/>
      <c r="F27" s="1"/>
      <c r="G27" s="1"/>
    </row>
    <row r="28" spans="1:9" ht="12.6" customHeight="1">
      <c r="A28" s="200"/>
      <c r="B28" s="1"/>
      <c r="C28" s="1"/>
      <c r="D28" s="1"/>
      <c r="E28" s="1"/>
      <c r="F28" s="1"/>
      <c r="G28" s="3" t="str">
        <f>'Trends file-1'!$G$6</f>
        <v>Amount in Rs Mn, except ratios</v>
      </c>
    </row>
    <row r="29" spans="1:9" ht="12.6" customHeight="1">
      <c r="A29" s="200"/>
      <c r="B29" s="498" t="s">
        <v>0</v>
      </c>
      <c r="C29" s="502" t="s">
        <v>1</v>
      </c>
      <c r="D29" s="503"/>
      <c r="E29" s="503"/>
      <c r="F29" s="503"/>
      <c r="G29" s="503"/>
    </row>
    <row r="30" spans="1:9" ht="12.6" customHeight="1">
      <c r="A30" s="200"/>
      <c r="B30" s="499"/>
      <c r="C30" s="160">
        <f>$C$6</f>
        <v>45657</v>
      </c>
      <c r="D30" s="160">
        <f>$D$6</f>
        <v>45565</v>
      </c>
      <c r="E30" s="160">
        <f>$E$6</f>
        <v>45473</v>
      </c>
      <c r="F30" s="160">
        <f>$F$6</f>
        <v>45382</v>
      </c>
      <c r="G30" s="160">
        <f>$G$6</f>
        <v>45291</v>
      </c>
    </row>
    <row r="31" spans="1:9" ht="12.6" customHeight="1">
      <c r="A31" s="200"/>
      <c r="B31" s="38" t="s">
        <v>4</v>
      </c>
      <c r="C31" s="37">
        <v>364024.32457629067</v>
      </c>
      <c r="D31" s="117">
        <v>349837.34254447394</v>
      </c>
      <c r="E31" s="37">
        <v>324001.61993616354</v>
      </c>
      <c r="F31" s="117">
        <v>318514.559192013</v>
      </c>
      <c r="G31" s="37">
        <v>313329.22732323827</v>
      </c>
    </row>
    <row r="32" spans="1:9" ht="12.6" customHeight="1">
      <c r="A32" s="200"/>
      <c r="B32" s="50" t="s">
        <v>100</v>
      </c>
      <c r="C32" s="36">
        <v>312480.3</v>
      </c>
      <c r="D32" s="116">
        <v>299501.3</v>
      </c>
      <c r="E32" s="36">
        <v>277960.59999999998</v>
      </c>
      <c r="F32" s="116">
        <v>272452.22945844603</v>
      </c>
      <c r="G32" s="36">
        <v>270988.00647052802</v>
      </c>
    </row>
    <row r="33" spans="1:7" ht="12.6" customHeight="1">
      <c r="A33" s="200"/>
      <c r="B33" s="38" t="s">
        <v>57</v>
      </c>
      <c r="C33" s="36">
        <v>240270.86242091167</v>
      </c>
      <c r="D33" s="116">
        <v>207866.21148811758</v>
      </c>
      <c r="E33" s="36">
        <v>186808.05251124501</v>
      </c>
      <c r="F33" s="116">
        <v>181279.75739686104</v>
      </c>
      <c r="G33" s="36">
        <v>173929.20803171664</v>
      </c>
    </row>
    <row r="34" spans="1:7" ht="12.6" customHeight="1">
      <c r="A34" s="200"/>
      <c r="B34" s="88" t="s">
        <v>58</v>
      </c>
      <c r="C34" s="89">
        <v>0.66004067915125464</v>
      </c>
      <c r="D34" s="191">
        <v>0.59417959779891727</v>
      </c>
      <c r="E34" s="89">
        <v>0.57656518059400719</v>
      </c>
      <c r="F34" s="191">
        <v>0.56914119673750463</v>
      </c>
      <c r="G34" s="89">
        <v>0.55510049131895034</v>
      </c>
    </row>
    <row r="35" spans="1:7" ht="12.6" customHeight="1">
      <c r="A35" s="200"/>
      <c r="B35" s="201" t="s">
        <v>15</v>
      </c>
      <c r="C35" s="36">
        <v>137205.19078296554</v>
      </c>
      <c r="D35" s="116">
        <v>104732.06175570781</v>
      </c>
      <c r="E35" s="36">
        <v>88027.291132119775</v>
      </c>
      <c r="F35" s="116">
        <v>84654.020865757149</v>
      </c>
      <c r="G35" s="36">
        <v>78659.137717967737</v>
      </c>
    </row>
    <row r="36" spans="1:7" ht="12.6" customHeight="1">
      <c r="A36" s="200"/>
      <c r="B36" s="49" t="s">
        <v>99</v>
      </c>
      <c r="C36" s="120">
        <v>105921.79458400012</v>
      </c>
      <c r="D36" s="132">
        <v>73347.789131329802</v>
      </c>
      <c r="E36" s="120">
        <v>54036.650233789755</v>
      </c>
      <c r="F36" s="132">
        <v>50928.623659133067</v>
      </c>
      <c r="G36" s="120">
        <v>53250.121529139724</v>
      </c>
    </row>
    <row r="37" spans="1:7" ht="12.6" customHeight="1">
      <c r="A37" s="200"/>
      <c r="B37" s="305" t="s">
        <v>29</v>
      </c>
      <c r="C37" s="120">
        <v>29395.085082576745</v>
      </c>
      <c r="D37" s="132">
        <v>19782.528298890062</v>
      </c>
      <c r="E37" s="120">
        <v>15510.158299457176</v>
      </c>
      <c r="F37" s="132">
        <v>14850.781565914316</v>
      </c>
      <c r="G37" s="120">
        <v>14383.238285091516</v>
      </c>
    </row>
    <row r="38" spans="1:7" ht="12.6" customHeight="1">
      <c r="A38" s="200"/>
      <c r="B38" s="307" t="s">
        <v>219</v>
      </c>
      <c r="C38" s="119">
        <v>76526.709501423378</v>
      </c>
      <c r="D38" s="184">
        <v>53565.260832439744</v>
      </c>
      <c r="E38" s="119">
        <v>38526.491934332575</v>
      </c>
      <c r="F38" s="184">
        <v>36077.842093218751</v>
      </c>
      <c r="G38" s="119">
        <v>38866.883244048207</v>
      </c>
    </row>
    <row r="39" spans="1:7" ht="12.6" customHeight="1">
      <c r="A39" s="200"/>
      <c r="B39" s="306" t="s">
        <v>217</v>
      </c>
      <c r="C39" s="120">
        <v>21084.605992416822</v>
      </c>
      <c r="D39" s="132">
        <v>12299</v>
      </c>
      <c r="E39" s="120">
        <v>10758</v>
      </c>
      <c r="F39" s="132">
        <v>10565.947912690999</v>
      </c>
      <c r="G39" s="120">
        <v>8965.65655788</v>
      </c>
    </row>
    <row r="40" spans="1:7" ht="12.6" customHeight="1">
      <c r="A40" s="200"/>
      <c r="B40" s="308" t="s">
        <v>218</v>
      </c>
      <c r="C40" s="310">
        <v>55442.603509006556</v>
      </c>
      <c r="D40" s="311">
        <v>41266.260832439744</v>
      </c>
      <c r="E40" s="310">
        <v>27768.491934332578</v>
      </c>
      <c r="F40" s="311">
        <v>25511.89418052775</v>
      </c>
      <c r="G40" s="310">
        <v>29901.226686168207</v>
      </c>
    </row>
    <row r="41" spans="1:7" ht="12.6" customHeight="1">
      <c r="A41" s="200"/>
      <c r="B41" s="73" t="s">
        <v>53</v>
      </c>
      <c r="C41" s="82">
        <v>79795.233858680018</v>
      </c>
      <c r="D41" s="114">
        <v>75848.702877696225</v>
      </c>
      <c r="E41" s="82">
        <v>85030.140603419888</v>
      </c>
      <c r="F41" s="114">
        <v>110308.86473767471</v>
      </c>
      <c r="G41" s="82">
        <v>103148.78043765124</v>
      </c>
    </row>
    <row r="42" spans="1:7" ht="12.6" customHeight="1">
      <c r="A42" s="200"/>
      <c r="B42" s="73" t="s">
        <v>54</v>
      </c>
      <c r="C42" s="80">
        <v>160475.62856223166</v>
      </c>
      <c r="D42" s="192">
        <v>132017.50861042136</v>
      </c>
      <c r="E42" s="80">
        <v>101777.91190782512</v>
      </c>
      <c r="F42" s="192">
        <v>70970.892659186327</v>
      </c>
      <c r="G42" s="80">
        <v>70780.427594065404</v>
      </c>
    </row>
    <row r="43" spans="1:7" ht="12.6" customHeight="1">
      <c r="A43" s="200"/>
      <c r="B43" s="81" t="s">
        <v>62</v>
      </c>
      <c r="C43" s="83">
        <v>5396444.39654666</v>
      </c>
      <c r="D43" s="193">
        <v>5298213.0703329546</v>
      </c>
      <c r="E43" s="83">
        <v>5171906.598600233</v>
      </c>
      <c r="F43" s="193">
        <v>5091407.0708573265</v>
      </c>
      <c r="G43" s="83">
        <v>5005331.5729273288</v>
      </c>
    </row>
    <row r="44" spans="1:7" ht="12.6" customHeight="1">
      <c r="A44" s="200"/>
      <c r="B44" s="1"/>
      <c r="C44" s="1"/>
      <c r="D44" s="1"/>
      <c r="E44" s="1"/>
      <c r="F44" s="1"/>
      <c r="G44" s="1"/>
    </row>
    <row r="45" spans="1:7" ht="12.6" customHeight="1">
      <c r="A45" s="200" t="s">
        <v>95</v>
      </c>
      <c r="B45" s="1" t="s">
        <v>330</v>
      </c>
      <c r="C45" s="1"/>
      <c r="D45" s="1"/>
      <c r="E45" s="1"/>
      <c r="F45" s="1"/>
      <c r="G45" s="1"/>
    </row>
    <row r="46" spans="1:7" ht="12.6" customHeight="1">
      <c r="A46" s="200"/>
      <c r="B46" s="1"/>
      <c r="C46" s="1"/>
      <c r="D46" s="1"/>
      <c r="E46" s="1"/>
      <c r="F46" s="1"/>
      <c r="G46" s="1"/>
    </row>
    <row r="47" spans="1:7" ht="12.6" customHeight="1">
      <c r="A47" s="19"/>
      <c r="B47" s="1"/>
      <c r="C47" s="1"/>
      <c r="D47" s="1"/>
      <c r="E47" s="1"/>
      <c r="F47" s="1"/>
      <c r="G47" s="3" t="str">
        <f>'Trends file-1'!$G$6</f>
        <v>Amount in Rs Mn, except ratios</v>
      </c>
    </row>
    <row r="48" spans="1:7" ht="12.6" customHeight="1">
      <c r="A48" s="19"/>
      <c r="B48" s="498" t="s">
        <v>0</v>
      </c>
      <c r="C48" s="502" t="s">
        <v>1</v>
      </c>
      <c r="D48" s="503"/>
      <c r="E48" s="503"/>
      <c r="F48" s="503"/>
      <c r="G48" s="503"/>
    </row>
    <row r="49" spans="1:9" ht="24" customHeight="1">
      <c r="A49" s="19"/>
      <c r="B49" s="499"/>
      <c r="C49" s="160">
        <f>$C$6</f>
        <v>45657</v>
      </c>
      <c r="D49" s="160">
        <f>$D$6</f>
        <v>45565</v>
      </c>
      <c r="E49" s="160">
        <f>$E$6</f>
        <v>45473</v>
      </c>
      <c r="F49" s="160">
        <f>$F$6</f>
        <v>45382</v>
      </c>
      <c r="G49" s="160">
        <f>$G$6</f>
        <v>45291</v>
      </c>
    </row>
    <row r="50" spans="1:9" ht="12.6" customHeight="1">
      <c r="A50" s="208"/>
      <c r="B50" s="38" t="s">
        <v>4</v>
      </c>
      <c r="C50" s="37">
        <v>330805</v>
      </c>
      <c r="D50" s="117">
        <v>315607</v>
      </c>
      <c r="E50" s="37">
        <v>290461</v>
      </c>
      <c r="F50" s="117">
        <v>285127.95746006875</v>
      </c>
      <c r="G50" s="37">
        <v>278106.91010372434</v>
      </c>
    </row>
    <row r="51" spans="1:9" ht="12.6" customHeight="1">
      <c r="A51" s="208"/>
      <c r="B51" s="38" t="s">
        <v>57</v>
      </c>
      <c r="C51" s="146">
        <v>185913</v>
      </c>
      <c r="D51" s="408">
        <v>172950</v>
      </c>
      <c r="E51" s="146">
        <v>155991</v>
      </c>
      <c r="F51" s="408">
        <v>152933.55124278271</v>
      </c>
      <c r="G51" s="146">
        <v>150003.34665031539</v>
      </c>
    </row>
    <row r="52" spans="1:9" ht="12.6" customHeight="1">
      <c r="A52" s="208"/>
      <c r="B52" s="88" t="s">
        <v>58</v>
      </c>
      <c r="C52" s="407">
        <v>0.56200178352806029</v>
      </c>
      <c r="D52" s="409">
        <v>0.54799164784051047</v>
      </c>
      <c r="E52" s="407">
        <v>0.53704628160062795</v>
      </c>
      <c r="F52" s="409">
        <v>0.5363681366258185</v>
      </c>
      <c r="G52" s="407">
        <v>0.53937295766714066</v>
      </c>
    </row>
    <row r="53" spans="1:9" ht="12.6" customHeight="1">
      <c r="A53" s="208"/>
      <c r="B53" s="201" t="s">
        <v>15</v>
      </c>
      <c r="C53" s="146">
        <v>91734.559955000004</v>
      </c>
      <c r="D53" s="408">
        <v>78944</v>
      </c>
      <c r="E53" s="146">
        <v>66120</v>
      </c>
      <c r="F53" s="408">
        <v>66041.538377429693</v>
      </c>
      <c r="G53" s="146">
        <v>65086.974002560382</v>
      </c>
    </row>
    <row r="54" spans="1:9" ht="12.6" customHeight="1">
      <c r="A54" s="208"/>
      <c r="B54" s="73" t="s">
        <v>53</v>
      </c>
      <c r="C54" s="82">
        <v>68636.972647000017</v>
      </c>
      <c r="D54" s="406">
        <v>62599.134495766222</v>
      </c>
      <c r="E54" s="120">
        <v>67811.686184239908</v>
      </c>
      <c r="F54" s="309">
        <v>84912.427882464719</v>
      </c>
      <c r="G54" s="120">
        <v>77562.560021841229</v>
      </c>
    </row>
    <row r="55" spans="1:9" ht="12.6" customHeight="1">
      <c r="A55" s="208"/>
      <c r="B55" s="73" t="s">
        <v>54</v>
      </c>
      <c r="C55" s="80">
        <v>117276.02735299998</v>
      </c>
      <c r="D55" s="192">
        <v>110350.86550423378</v>
      </c>
      <c r="E55" s="80">
        <v>88179.313815760092</v>
      </c>
      <c r="F55" s="192">
        <v>68021.123360317986</v>
      </c>
      <c r="G55" s="80">
        <v>72440.786628474161</v>
      </c>
    </row>
    <row r="56" spans="1:9" ht="12.6" customHeight="1">
      <c r="A56" s="208"/>
      <c r="B56" s="81" t="s">
        <v>62</v>
      </c>
      <c r="C56" s="83">
        <v>4341887.7251126599</v>
      </c>
      <c r="D56" s="193">
        <v>4605013.2023866596</v>
      </c>
      <c r="E56" s="83">
        <v>4489486.6493026605</v>
      </c>
      <c r="F56" s="193">
        <v>4423289.8356513958</v>
      </c>
      <c r="G56" s="83">
        <v>4354231.9204780487</v>
      </c>
    </row>
    <row r="57" spans="1:9" customFormat="1" ht="11.25" customHeight="1">
      <c r="B57" s="508"/>
      <c r="C57" s="508"/>
      <c r="D57" s="508"/>
      <c r="E57" s="508"/>
      <c r="F57" s="508"/>
      <c r="G57" s="508"/>
    </row>
    <row r="58" spans="1:9" ht="12.6" customHeight="1">
      <c r="A58" s="20"/>
      <c r="B58" s="87" t="s">
        <v>64</v>
      </c>
      <c r="C58" s="1"/>
      <c r="D58" s="1"/>
      <c r="E58" s="1"/>
      <c r="F58" s="1"/>
      <c r="G58" s="1"/>
    </row>
    <row r="59" spans="1:9" customFormat="1" ht="12.6" customHeight="1"/>
    <row r="60" spans="1:9" ht="12.6" customHeight="1">
      <c r="A60" s="19" t="s">
        <v>103</v>
      </c>
      <c r="B60" s="1" t="s">
        <v>296</v>
      </c>
      <c r="C60" s="1"/>
      <c r="D60" s="1"/>
      <c r="E60" s="1"/>
      <c r="F60" s="1"/>
      <c r="G60" s="1"/>
    </row>
    <row r="61" spans="1:9" ht="12.6" customHeight="1">
      <c r="A61" s="20"/>
      <c r="G61" s="3" t="str">
        <f>'Trends file-1'!$G$6</f>
        <v>Amount in Rs Mn, except ratios</v>
      </c>
      <c r="H61" s="28"/>
      <c r="I61" s="28"/>
    </row>
    <row r="62" spans="1:9" ht="12.75" customHeight="1">
      <c r="A62" s="20"/>
      <c r="B62" s="498" t="s">
        <v>0</v>
      </c>
      <c r="C62" s="502" t="s">
        <v>1</v>
      </c>
      <c r="D62" s="503"/>
      <c r="E62" s="503"/>
      <c r="F62" s="503"/>
      <c r="G62" s="503"/>
      <c r="H62" s="258"/>
      <c r="I62" s="258"/>
    </row>
    <row r="63" spans="1:9" ht="24.95" customHeight="1">
      <c r="A63" s="20"/>
      <c r="B63" s="499"/>
      <c r="C63" s="160">
        <f>$C$6</f>
        <v>45657</v>
      </c>
      <c r="D63" s="160">
        <f>$D$6</f>
        <v>45565</v>
      </c>
      <c r="E63" s="160">
        <f>$E$6</f>
        <v>45473</v>
      </c>
      <c r="F63" s="160">
        <f>$F$6</f>
        <v>45382</v>
      </c>
      <c r="G63" s="160">
        <f>$G$6</f>
        <v>45291</v>
      </c>
      <c r="H63" s="8"/>
      <c r="I63" s="8"/>
    </row>
    <row r="64" spans="1:9" ht="12.6" customHeight="1">
      <c r="A64" s="209"/>
      <c r="B64" s="2" t="s">
        <v>4</v>
      </c>
      <c r="C64" s="37">
        <v>262687</v>
      </c>
      <c r="D64" s="117">
        <v>248371</v>
      </c>
      <c r="E64" s="37">
        <v>225274.4</v>
      </c>
      <c r="F64" s="117">
        <v>220656.78353400007</v>
      </c>
      <c r="G64" s="37">
        <v>216385.55117799997</v>
      </c>
      <c r="H64" s="5"/>
      <c r="I64" s="77"/>
    </row>
    <row r="65" spans="1:9" ht="12.6" customHeight="1">
      <c r="A65" s="209"/>
      <c r="B65" s="2" t="s">
        <v>57</v>
      </c>
      <c r="C65" s="36">
        <v>154568</v>
      </c>
      <c r="D65" s="116">
        <v>141710</v>
      </c>
      <c r="E65" s="36">
        <v>125274</v>
      </c>
      <c r="F65" s="116">
        <v>121607.10500399992</v>
      </c>
      <c r="G65" s="36">
        <v>119239.74851200011</v>
      </c>
      <c r="H65" s="5"/>
      <c r="I65" s="77"/>
    </row>
    <row r="66" spans="1:9" s="1" customFormat="1">
      <c r="A66" s="209"/>
      <c r="B66" s="88" t="s">
        <v>58</v>
      </c>
      <c r="C66" s="89">
        <v>0.58841130318592094</v>
      </c>
      <c r="D66" s="191">
        <v>0.57055775432719602</v>
      </c>
      <c r="E66" s="89">
        <v>0.55609514441054997</v>
      </c>
      <c r="F66" s="191">
        <v>0.55111428280772523</v>
      </c>
      <c r="G66" s="89">
        <v>0.55105226695063769</v>
      </c>
      <c r="H66" s="9"/>
      <c r="I66" s="77"/>
    </row>
    <row r="67" spans="1:9" ht="12.6" customHeight="1">
      <c r="A67" s="209"/>
      <c r="B67" s="205" t="s">
        <v>15</v>
      </c>
      <c r="C67" s="36">
        <v>74979</v>
      </c>
      <c r="D67" s="116">
        <v>61891</v>
      </c>
      <c r="E67" s="36">
        <v>48372</v>
      </c>
      <c r="F67" s="116">
        <v>48287.15095599991</v>
      </c>
      <c r="G67" s="36">
        <v>47945.011234000092</v>
      </c>
      <c r="H67" s="5"/>
      <c r="I67" s="77"/>
    </row>
    <row r="68" spans="1:9" s="1" customFormat="1">
      <c r="A68" s="209"/>
      <c r="B68" s="73" t="s">
        <v>53</v>
      </c>
      <c r="C68" s="82">
        <v>43524.745112311211</v>
      </c>
      <c r="D68" s="114">
        <v>39881.223553814874</v>
      </c>
      <c r="E68" s="82">
        <v>48480.646700913472</v>
      </c>
      <c r="F68" s="114">
        <v>60102.239916877508</v>
      </c>
      <c r="G68" s="82">
        <v>57479.019008993986</v>
      </c>
      <c r="H68" s="9"/>
      <c r="I68" s="77"/>
    </row>
    <row r="69" spans="1:9" s="1" customFormat="1">
      <c r="A69" s="209"/>
      <c r="B69" s="73" t="s">
        <v>54</v>
      </c>
      <c r="C69" s="80">
        <v>111043.25488768879</v>
      </c>
      <c r="D69" s="192">
        <v>101828.77644618513</v>
      </c>
      <c r="E69" s="80">
        <v>76793.353299086535</v>
      </c>
      <c r="F69" s="192">
        <v>61504.865087122416</v>
      </c>
      <c r="G69" s="80">
        <v>61760.729503006121</v>
      </c>
      <c r="H69" s="9"/>
      <c r="I69" s="77"/>
    </row>
    <row r="70" spans="1:9" s="1" customFormat="1">
      <c r="A70" s="209"/>
      <c r="B70" s="81" t="s">
        <v>62</v>
      </c>
      <c r="C70" s="83">
        <v>3655938.6672670003</v>
      </c>
      <c r="D70" s="193">
        <v>3638632.6163409995</v>
      </c>
      <c r="E70" s="83">
        <v>3546874.5564206303</v>
      </c>
      <c r="F70" s="193">
        <v>3519054.4016859997</v>
      </c>
      <c r="G70" s="83">
        <v>3481445.151108</v>
      </c>
      <c r="H70" s="9"/>
      <c r="I70" s="77"/>
    </row>
    <row r="71" spans="1:9" s="38" customFormat="1" ht="20.25" customHeight="1">
      <c r="A71" s="304"/>
      <c r="B71" s="462"/>
      <c r="C71" s="462"/>
      <c r="D71" s="462"/>
      <c r="E71" s="462"/>
      <c r="F71" s="462"/>
      <c r="G71" s="462"/>
    </row>
    <row r="72" spans="1:9">
      <c r="A72" s="20"/>
      <c r="B72" s="29"/>
      <c r="C72" s="29"/>
      <c r="D72" s="29"/>
      <c r="E72" s="29"/>
      <c r="F72" s="29"/>
    </row>
    <row r="73" spans="1:9" ht="12.6" customHeight="1">
      <c r="A73" s="19" t="s">
        <v>104</v>
      </c>
      <c r="B73" s="1" t="s">
        <v>297</v>
      </c>
      <c r="C73" s="1"/>
      <c r="D73" s="1"/>
      <c r="E73" s="1"/>
      <c r="F73" s="1"/>
      <c r="G73" s="1"/>
    </row>
    <row r="74" spans="1:9" ht="12.6" customHeight="1">
      <c r="A74" s="20"/>
      <c r="G74" s="3" t="str">
        <f>'Trends file-1'!$G$6</f>
        <v>Amount in Rs Mn, except ratios</v>
      </c>
    </row>
    <row r="75" spans="1:9" ht="12.75" customHeight="1">
      <c r="A75" s="20"/>
      <c r="B75" s="498" t="s">
        <v>0</v>
      </c>
      <c r="C75" s="502" t="s">
        <v>1</v>
      </c>
      <c r="D75" s="503"/>
      <c r="E75" s="503"/>
      <c r="F75" s="503"/>
      <c r="G75" s="503"/>
      <c r="H75" s="258"/>
      <c r="I75" s="258"/>
    </row>
    <row r="76" spans="1:9" ht="24.95" customHeight="1">
      <c r="A76" s="20"/>
      <c r="B76" s="499"/>
      <c r="C76" s="160">
        <f>$C$6</f>
        <v>45657</v>
      </c>
      <c r="D76" s="160">
        <f>$D$6</f>
        <v>45565</v>
      </c>
      <c r="E76" s="160">
        <f>$E$6</f>
        <v>45473</v>
      </c>
      <c r="F76" s="160">
        <f>$F$6</f>
        <v>45382</v>
      </c>
      <c r="G76" s="160">
        <f>$G$6</f>
        <v>45291</v>
      </c>
      <c r="H76" s="8"/>
      <c r="I76" s="8"/>
    </row>
    <row r="77" spans="1:9" ht="12.6" customHeight="1">
      <c r="A77" s="209"/>
      <c r="B77" s="2" t="s">
        <v>4</v>
      </c>
      <c r="C77" s="37">
        <v>15092</v>
      </c>
      <c r="D77" s="117">
        <v>14321</v>
      </c>
      <c r="E77" s="37">
        <v>13670</v>
      </c>
      <c r="F77" s="117">
        <v>13155.006759000004</v>
      </c>
      <c r="G77" s="37">
        <v>12718.116070999999</v>
      </c>
      <c r="H77" s="5"/>
      <c r="I77" s="77"/>
    </row>
    <row r="78" spans="1:9" ht="12.6" customHeight="1">
      <c r="A78" s="209"/>
      <c r="B78" s="2" t="s">
        <v>57</v>
      </c>
      <c r="C78" s="36">
        <v>7465</v>
      </c>
      <c r="D78" s="116">
        <v>7203</v>
      </c>
      <c r="E78" s="36">
        <v>6867</v>
      </c>
      <c r="F78" s="116">
        <v>6565.5190680000014</v>
      </c>
      <c r="G78" s="36">
        <v>6383.5626940000038</v>
      </c>
      <c r="H78" s="5"/>
      <c r="I78" s="77"/>
    </row>
    <row r="79" spans="1:9" ht="12.6" customHeight="1">
      <c r="A79" s="209"/>
      <c r="B79" s="88" t="s">
        <v>58</v>
      </c>
      <c r="C79" s="89">
        <v>0.49463291810230586</v>
      </c>
      <c r="D79" s="191">
        <v>0.50296766985545704</v>
      </c>
      <c r="E79" s="89">
        <v>0.50234089246525238</v>
      </c>
      <c r="F79" s="191">
        <v>0.49908899237229193</v>
      </c>
      <c r="G79" s="89">
        <v>0.50192675222990613</v>
      </c>
      <c r="H79" s="5"/>
      <c r="I79" s="77"/>
    </row>
    <row r="80" spans="1:9" s="1" customFormat="1">
      <c r="A80" s="209"/>
      <c r="B80" s="205" t="s">
        <v>15</v>
      </c>
      <c r="C80" s="36">
        <v>3292</v>
      </c>
      <c r="D80" s="116">
        <v>3385</v>
      </c>
      <c r="E80" s="36">
        <v>3481</v>
      </c>
      <c r="F80" s="116">
        <v>3261.4039090000015</v>
      </c>
      <c r="G80" s="36">
        <v>3008.8914510000041</v>
      </c>
      <c r="H80" s="9"/>
      <c r="I80" s="77"/>
    </row>
    <row r="81" spans="1:9" s="1" customFormat="1">
      <c r="A81" s="209"/>
      <c r="B81" s="73" t="s">
        <v>53</v>
      </c>
      <c r="C81" s="82">
        <v>11403.185983822399</v>
      </c>
      <c r="D81" s="114">
        <v>9460.0614370519997</v>
      </c>
      <c r="E81" s="82">
        <v>7072.2860581035766</v>
      </c>
      <c r="F81" s="114">
        <v>8156.9987815429695</v>
      </c>
      <c r="G81" s="82">
        <v>7816.7454101427611</v>
      </c>
      <c r="H81" s="9"/>
      <c r="I81" s="77"/>
    </row>
    <row r="82" spans="1:9" s="1" customFormat="1">
      <c r="A82" s="209"/>
      <c r="B82" s="73" t="s">
        <v>54</v>
      </c>
      <c r="C82" s="82">
        <v>-3938.1859838223991</v>
      </c>
      <c r="D82" s="114">
        <v>-2257.0614370519997</v>
      </c>
      <c r="E82" s="82">
        <v>-205.28605810357658</v>
      </c>
      <c r="F82" s="114">
        <v>-1591.4797135429681</v>
      </c>
      <c r="G82" s="82">
        <v>-1433.1827161427573</v>
      </c>
      <c r="H82" s="9"/>
      <c r="I82" s="77"/>
    </row>
    <row r="83" spans="1:9" s="1" customFormat="1">
      <c r="A83" s="209"/>
      <c r="B83" s="81" t="s">
        <v>62</v>
      </c>
      <c r="C83" s="83">
        <v>187286.08824062999</v>
      </c>
      <c r="D83" s="193">
        <v>175949.27935862998</v>
      </c>
      <c r="E83" s="83">
        <v>169050.62901423997</v>
      </c>
      <c r="F83" s="193">
        <v>161967.873956</v>
      </c>
      <c r="G83" s="83">
        <v>154413.001093</v>
      </c>
      <c r="H83" s="9"/>
      <c r="I83" s="77"/>
    </row>
    <row r="84" spans="1:9" ht="27" customHeight="1">
      <c r="A84" s="20"/>
      <c r="B84" s="465"/>
      <c r="C84" s="465"/>
      <c r="D84" s="465"/>
      <c r="E84" s="465"/>
      <c r="F84" s="465"/>
      <c r="G84" s="465"/>
    </row>
    <row r="85" spans="1:9">
      <c r="A85" s="19" t="s">
        <v>105</v>
      </c>
      <c r="B85" s="1" t="s">
        <v>72</v>
      </c>
      <c r="C85" s="1"/>
      <c r="D85" s="1"/>
      <c r="E85" s="1"/>
      <c r="F85" s="1"/>
      <c r="G85" s="1"/>
    </row>
    <row r="86" spans="1:9">
      <c r="A86" s="20"/>
      <c r="G86" s="3" t="str">
        <f>'Trends file-1'!$G$6</f>
        <v>Amount in Rs Mn, except ratios</v>
      </c>
    </row>
    <row r="87" spans="1:9" ht="12.75" customHeight="1">
      <c r="A87" s="20"/>
      <c r="B87" s="498" t="s">
        <v>0</v>
      </c>
      <c r="C87" s="502" t="s">
        <v>1</v>
      </c>
      <c r="D87" s="503"/>
      <c r="E87" s="503"/>
      <c r="F87" s="503"/>
      <c r="G87" s="503"/>
    </row>
    <row r="88" spans="1:9" ht="24.75" customHeight="1">
      <c r="A88" s="20"/>
      <c r="B88" s="499"/>
      <c r="C88" s="160">
        <f>$C$6</f>
        <v>45657</v>
      </c>
      <c r="D88" s="160">
        <f>$D$6</f>
        <v>45565</v>
      </c>
      <c r="E88" s="160">
        <f>$E$6</f>
        <v>45473</v>
      </c>
      <c r="F88" s="160">
        <f>$F$6</f>
        <v>45382</v>
      </c>
      <c r="G88" s="160">
        <f>$G$6</f>
        <v>45291</v>
      </c>
    </row>
    <row r="89" spans="1:9">
      <c r="A89" s="209"/>
      <c r="B89" s="2" t="s">
        <v>4</v>
      </c>
      <c r="C89" s="37">
        <v>7607</v>
      </c>
      <c r="D89" s="117">
        <v>7586</v>
      </c>
      <c r="E89" s="37">
        <v>7771</v>
      </c>
      <c r="F89" s="117">
        <v>7693.4150569999965</v>
      </c>
      <c r="G89" s="37">
        <v>7837.163896</v>
      </c>
    </row>
    <row r="90" spans="1:9">
      <c r="A90" s="209"/>
      <c r="B90" s="2" t="s">
        <v>57</v>
      </c>
      <c r="C90" s="36">
        <v>4425</v>
      </c>
      <c r="D90" s="116">
        <v>4243</v>
      </c>
      <c r="E90" s="36">
        <v>4402</v>
      </c>
      <c r="F90" s="116">
        <v>4391.1461019999979</v>
      </c>
      <c r="G90" s="36">
        <v>4285.0463120000013</v>
      </c>
    </row>
    <row r="91" spans="1:9">
      <c r="A91" s="209"/>
      <c r="B91" s="88" t="s">
        <v>58</v>
      </c>
      <c r="C91" s="89">
        <v>0.58170106480872885</v>
      </c>
      <c r="D91" s="191">
        <v>0.55931979963089906</v>
      </c>
      <c r="E91" s="89">
        <v>0.56646506241153005</v>
      </c>
      <c r="F91" s="191">
        <v>0.57076682714585014</v>
      </c>
      <c r="G91" s="89">
        <v>0.54675981884046609</v>
      </c>
    </row>
    <row r="92" spans="1:9">
      <c r="A92" s="209"/>
      <c r="B92" s="205" t="s">
        <v>15</v>
      </c>
      <c r="C92" s="36">
        <v>313</v>
      </c>
      <c r="D92" s="116">
        <v>12</v>
      </c>
      <c r="E92" s="36">
        <v>832</v>
      </c>
      <c r="F92" s="116">
        <v>544.57966099999794</v>
      </c>
      <c r="G92" s="36">
        <v>789.13621100000182</v>
      </c>
    </row>
    <row r="93" spans="1:9">
      <c r="A93" s="209"/>
      <c r="B93" s="73" t="s">
        <v>53</v>
      </c>
      <c r="C93" s="82">
        <v>4626.513339000001</v>
      </c>
      <c r="D93" s="114">
        <v>4251.6728830000002</v>
      </c>
      <c r="E93" s="82">
        <v>4078.0986539999999</v>
      </c>
      <c r="F93" s="114">
        <v>3070.6824271199966</v>
      </c>
      <c r="G93" s="82">
        <v>3716.8138145570006</v>
      </c>
    </row>
    <row r="94" spans="1:9">
      <c r="A94" s="209"/>
      <c r="B94" s="73" t="s">
        <v>54</v>
      </c>
      <c r="C94" s="36">
        <v>-201.513339000001</v>
      </c>
      <c r="D94" s="116">
        <v>-8.6728830000001835</v>
      </c>
      <c r="E94" s="36">
        <v>323.9013460000001</v>
      </c>
      <c r="F94" s="116">
        <v>1320.4636748800012</v>
      </c>
      <c r="G94" s="36">
        <v>568.23249744300074</v>
      </c>
    </row>
    <row r="95" spans="1:9">
      <c r="A95" s="209"/>
      <c r="B95" s="81" t="s">
        <v>62</v>
      </c>
      <c r="C95" s="83">
        <v>134100.914188</v>
      </c>
      <c r="D95" s="193">
        <v>133432.70576300003</v>
      </c>
      <c r="E95" s="83">
        <v>132596.74665839001</v>
      </c>
      <c r="F95" s="193">
        <v>131408.16911300001</v>
      </c>
      <c r="G95" s="83">
        <v>130977.84963</v>
      </c>
    </row>
    <row r="96" spans="1:9" ht="7.5" customHeight="1">
      <c r="A96" s="20"/>
      <c r="B96" s="497"/>
      <c r="C96" s="497"/>
      <c r="D96" s="497"/>
      <c r="E96" s="497"/>
      <c r="F96" s="497"/>
      <c r="G96" s="497"/>
    </row>
    <row r="97" spans="1:9">
      <c r="A97" s="20"/>
      <c r="B97" s="415"/>
      <c r="C97" s="415"/>
      <c r="D97" s="415"/>
      <c r="E97" s="415"/>
      <c r="F97" s="415"/>
      <c r="G97" s="415"/>
    </row>
    <row r="98" spans="1:9">
      <c r="A98" s="20"/>
      <c r="B98" s="87" t="s">
        <v>65</v>
      </c>
      <c r="C98" s="87"/>
      <c r="D98" s="87"/>
      <c r="E98" s="87"/>
    </row>
    <row r="99" spans="1:9">
      <c r="A99" s="20"/>
    </row>
    <row r="100" spans="1:9" ht="12.6" customHeight="1">
      <c r="A100" s="19" t="s">
        <v>106</v>
      </c>
      <c r="B100" s="1" t="s">
        <v>298</v>
      </c>
      <c r="C100" s="1"/>
      <c r="D100" s="1"/>
      <c r="E100" s="1"/>
      <c r="F100" s="1"/>
      <c r="G100" s="1"/>
    </row>
    <row r="101" spans="1:9" ht="12.6" customHeight="1">
      <c r="A101" s="20"/>
      <c r="G101" s="3" t="str">
        <f>'Trends file-1'!$G$6</f>
        <v>Amount in Rs Mn, except ratios</v>
      </c>
    </row>
    <row r="102" spans="1:9" ht="12.75" customHeight="1">
      <c r="A102" s="20"/>
      <c r="B102" s="498" t="s">
        <v>0</v>
      </c>
      <c r="C102" s="502" t="s">
        <v>1</v>
      </c>
      <c r="D102" s="503"/>
      <c r="E102" s="503"/>
      <c r="F102" s="503"/>
      <c r="G102" s="503"/>
      <c r="H102" s="258"/>
      <c r="I102" s="258"/>
    </row>
    <row r="103" spans="1:9" ht="24.95" customHeight="1">
      <c r="A103" s="20"/>
      <c r="B103" s="499"/>
      <c r="C103" s="160">
        <f>$C$6</f>
        <v>45657</v>
      </c>
      <c r="D103" s="160">
        <f>$D$6</f>
        <v>45565</v>
      </c>
      <c r="E103" s="160">
        <f>$E$6</f>
        <v>45473</v>
      </c>
      <c r="F103" s="160">
        <f>$F$6</f>
        <v>45382</v>
      </c>
      <c r="G103" s="160">
        <f>$G$6</f>
        <v>45291</v>
      </c>
      <c r="H103" s="8"/>
      <c r="I103" s="8"/>
    </row>
    <row r="104" spans="1:9" ht="12.6" customHeight="1">
      <c r="A104" s="209"/>
      <c r="B104" s="2" t="s">
        <v>4</v>
      </c>
      <c r="C104" s="37">
        <v>56459.5</v>
      </c>
      <c r="D104" s="117">
        <v>56555</v>
      </c>
      <c r="E104" s="37">
        <v>54765</v>
      </c>
      <c r="F104" s="117">
        <v>54616.101027068944</v>
      </c>
      <c r="G104" s="37">
        <v>51948.010027724027</v>
      </c>
      <c r="H104" s="5"/>
      <c r="I104" s="77"/>
    </row>
    <row r="105" spans="1:9" ht="12.6" customHeight="1">
      <c r="A105" s="209"/>
      <c r="B105" s="2" t="s">
        <v>57</v>
      </c>
      <c r="C105" s="36">
        <v>19846</v>
      </c>
      <c r="D105" s="116">
        <v>20208</v>
      </c>
      <c r="E105" s="36">
        <v>19855</v>
      </c>
      <c r="F105" s="116">
        <v>20830.155666282943</v>
      </c>
      <c r="G105" s="36">
        <v>20625.113802918018</v>
      </c>
      <c r="H105" s="5"/>
      <c r="I105" s="77"/>
    </row>
    <row r="106" spans="1:9" ht="12.6" customHeight="1">
      <c r="A106" s="209"/>
      <c r="B106" s="88" t="s">
        <v>58</v>
      </c>
      <c r="C106" s="89">
        <v>0.35150860351225216</v>
      </c>
      <c r="D106" s="191">
        <v>0.35731588718946161</v>
      </c>
      <c r="E106" s="89">
        <v>0.36254907331324754</v>
      </c>
      <c r="F106" s="191">
        <v>0.38139221355180697</v>
      </c>
      <c r="G106" s="89">
        <v>0.39703376109904198</v>
      </c>
      <c r="H106" s="5"/>
      <c r="I106" s="77"/>
    </row>
    <row r="107" spans="1:9" s="1" customFormat="1">
      <c r="A107" s="209"/>
      <c r="B107" s="205" t="s">
        <v>15</v>
      </c>
      <c r="C107" s="36">
        <v>13926</v>
      </c>
      <c r="D107" s="116">
        <v>14441</v>
      </c>
      <c r="E107" s="36">
        <v>14330</v>
      </c>
      <c r="F107" s="116">
        <v>15127.727211929934</v>
      </c>
      <c r="G107" s="36">
        <v>15006.320007163016</v>
      </c>
      <c r="H107" s="9"/>
      <c r="I107" s="77"/>
    </row>
    <row r="108" spans="1:9" s="1" customFormat="1">
      <c r="A108" s="209"/>
      <c r="B108" s="73" t="s">
        <v>53</v>
      </c>
      <c r="C108" s="82">
        <v>9082.5282118664036</v>
      </c>
      <c r="D108" s="114">
        <v>9006.1766218993525</v>
      </c>
      <c r="E108" s="82">
        <v>8180.6547712228621</v>
      </c>
      <c r="F108" s="114">
        <v>13582.50675692424</v>
      </c>
      <c r="G108" s="82">
        <v>8549.9817881474719</v>
      </c>
      <c r="H108" s="9"/>
      <c r="I108" s="77"/>
    </row>
    <row r="109" spans="1:9" s="1" customFormat="1">
      <c r="A109" s="209"/>
      <c r="B109" s="73" t="s">
        <v>54</v>
      </c>
      <c r="C109" s="80">
        <v>10763.471788133596</v>
      </c>
      <c r="D109" s="192">
        <v>11201.823378100647</v>
      </c>
      <c r="E109" s="80">
        <v>11674.345228777138</v>
      </c>
      <c r="F109" s="192">
        <v>7247.6489093587024</v>
      </c>
      <c r="G109" s="80">
        <v>12075.132014770546</v>
      </c>
      <c r="H109" s="9"/>
      <c r="I109" s="77"/>
    </row>
    <row r="110" spans="1:9" s="1" customFormat="1">
      <c r="A110" s="209"/>
      <c r="B110" s="81" t="s">
        <v>62</v>
      </c>
      <c r="C110" s="83">
        <v>353672.14760339999</v>
      </c>
      <c r="D110" s="193">
        <v>343975.90947839996</v>
      </c>
      <c r="E110" s="83">
        <v>336571.54714540002</v>
      </c>
      <c r="F110" s="193">
        <v>328229.87217839604</v>
      </c>
      <c r="G110" s="83">
        <v>313280.71210404806</v>
      </c>
      <c r="H110" s="9"/>
      <c r="I110" s="77"/>
    </row>
    <row r="111" spans="1:9" ht="12.75" customHeight="1">
      <c r="A111" s="20"/>
      <c r="B111" s="500"/>
      <c r="C111" s="500"/>
      <c r="D111" s="500"/>
      <c r="E111" s="500"/>
      <c r="F111" s="500"/>
      <c r="G111" s="500"/>
    </row>
    <row r="112" spans="1:9" ht="12.75" customHeight="1">
      <c r="A112" s="19" t="s">
        <v>308</v>
      </c>
      <c r="B112" s="1" t="s">
        <v>307</v>
      </c>
      <c r="C112" s="1"/>
      <c r="D112" s="1"/>
      <c r="E112" s="1"/>
      <c r="F112" s="1"/>
      <c r="G112" s="1"/>
    </row>
    <row r="113" spans="1:7" ht="12.75" customHeight="1">
      <c r="A113" s="20"/>
      <c r="G113" s="3" t="str">
        <f>'Trends file-1'!$G$6</f>
        <v>Amount in Rs Mn, except ratios</v>
      </c>
    </row>
    <row r="114" spans="1:7" ht="12.75" customHeight="1">
      <c r="A114" s="20"/>
      <c r="B114" s="498" t="s">
        <v>0</v>
      </c>
      <c r="C114" s="502" t="s">
        <v>1</v>
      </c>
      <c r="D114" s="503"/>
      <c r="E114" s="503"/>
      <c r="F114" s="503"/>
      <c r="G114" s="503"/>
    </row>
    <row r="115" spans="1:7" ht="12.75" customHeight="1">
      <c r="A115" s="20"/>
      <c r="B115" s="499"/>
      <c r="C115" s="160">
        <f>$C$6</f>
        <v>45657</v>
      </c>
      <c r="D115" s="160">
        <f>$D$6</f>
        <v>45565</v>
      </c>
      <c r="E115" s="160">
        <f>$E$6</f>
        <v>45473</v>
      </c>
      <c r="F115" s="160">
        <f>$F$6</f>
        <v>45382</v>
      </c>
      <c r="G115" s="160">
        <f>$G$6</f>
        <v>45291</v>
      </c>
    </row>
    <row r="116" spans="1:7" ht="12.75" customHeight="1">
      <c r="A116" s="209"/>
      <c r="B116" s="2" t="s">
        <v>4</v>
      </c>
      <c r="C116" s="37">
        <v>75474.516293170076</v>
      </c>
      <c r="D116" s="117">
        <v>74652.191233836958</v>
      </c>
      <c r="E116" s="37">
        <v>73829.865963583026</v>
      </c>
      <c r="F116" s="117">
        <v>71932.353753463423</v>
      </c>
      <c r="G116" s="37">
        <v>71989.343653489632</v>
      </c>
    </row>
    <row r="117" spans="1:7" ht="12.75" customHeight="1">
      <c r="A117" s="209"/>
      <c r="B117" s="2" t="s">
        <v>57</v>
      </c>
      <c r="C117" s="36">
        <v>70810.990295049807</v>
      </c>
      <c r="D117" s="116">
        <v>50208.440398535691</v>
      </c>
      <c r="E117" s="36">
        <v>46018.273843094561</v>
      </c>
      <c r="F117" s="116">
        <v>42113.05410257871</v>
      </c>
      <c r="G117" s="36">
        <v>37205.717888469298</v>
      </c>
    </row>
    <row r="118" spans="1:7" ht="12.75" customHeight="1">
      <c r="A118" s="209"/>
      <c r="B118" s="88" t="s">
        <v>58</v>
      </c>
      <c r="C118" s="89">
        <v>0.93821058779621103</v>
      </c>
      <c r="D118" s="191">
        <v>0.67256485802627242</v>
      </c>
      <c r="E118" s="89">
        <v>0.62330160352442354</v>
      </c>
      <c r="F118" s="191">
        <v>0.58545358110919643</v>
      </c>
      <c r="G118" s="89">
        <v>0.51682257401253273</v>
      </c>
    </row>
    <row r="119" spans="1:7" ht="12.75" customHeight="1">
      <c r="A119" s="209"/>
      <c r="B119" s="205" t="s">
        <v>15</v>
      </c>
      <c r="C119" s="36">
        <v>54735.644351759809</v>
      </c>
      <c r="D119" s="116">
        <v>33974.286763125681</v>
      </c>
      <c r="E119" s="36">
        <v>30001.677986414565</v>
      </c>
      <c r="F119" s="116">
        <v>26158.057127444805</v>
      </c>
      <c r="G119" s="36">
        <v>20871.91121449526</v>
      </c>
    </row>
    <row r="120" spans="1:7" ht="12.75" customHeight="1">
      <c r="A120" s="209"/>
      <c r="B120" s="73" t="s">
        <v>53</v>
      </c>
      <c r="C120" s="82">
        <v>12248.261211679999</v>
      </c>
      <c r="D120" s="114">
        <v>15176</v>
      </c>
      <c r="E120" s="82">
        <v>18819</v>
      </c>
      <c r="F120" s="114">
        <v>25416</v>
      </c>
      <c r="G120" s="82">
        <v>26528</v>
      </c>
    </row>
    <row r="121" spans="1:7" ht="12.75" customHeight="1">
      <c r="A121" s="209"/>
      <c r="B121" s="73" t="s">
        <v>54</v>
      </c>
      <c r="C121" s="80">
        <v>58562.729083369806</v>
      </c>
      <c r="D121" s="192">
        <v>35032.440398535691</v>
      </c>
      <c r="E121" s="80">
        <v>27199.273843094561</v>
      </c>
      <c r="F121" s="192">
        <v>16697.05410257871</v>
      </c>
      <c r="G121" s="80">
        <v>10677.717888469298</v>
      </c>
    </row>
    <row r="122" spans="1:7" ht="12.75" customHeight="1">
      <c r="A122" s="209"/>
      <c r="B122" s="81" t="s">
        <v>62</v>
      </c>
      <c r="C122" s="83">
        <v>1054556.6714340001</v>
      </c>
      <c r="D122" s="193">
        <v>700453</v>
      </c>
      <c r="E122" s="83">
        <v>689294</v>
      </c>
      <c r="F122" s="193">
        <v>674083</v>
      </c>
      <c r="G122" s="83">
        <v>654752</v>
      </c>
    </row>
    <row r="123" spans="1:7" customFormat="1" ht="12.75" customHeight="1">
      <c r="B123" s="417"/>
      <c r="C123" s="417"/>
      <c r="D123" s="417"/>
      <c r="E123" s="417"/>
      <c r="F123" s="417"/>
      <c r="G123" s="417"/>
    </row>
    <row r="124" spans="1:7" s="30" customFormat="1">
      <c r="A124" s="211">
        <v>4.2</v>
      </c>
      <c r="B124" s="22" t="s">
        <v>221</v>
      </c>
      <c r="C124" s="22"/>
      <c r="D124" s="22"/>
      <c r="E124" s="22"/>
    </row>
    <row r="125" spans="1:7" s="30" customFormat="1">
      <c r="A125" s="100"/>
    </row>
    <row r="126" spans="1:7" s="74" customFormat="1" ht="12.75" customHeight="1">
      <c r="A126" s="290"/>
      <c r="B126" s="1" t="s">
        <v>233</v>
      </c>
      <c r="G126" s="3" t="s">
        <v>160</v>
      </c>
    </row>
    <row r="127" spans="1:7" s="38" customFormat="1" ht="12.75" customHeight="1">
      <c r="A127" s="291"/>
      <c r="B127" s="504" t="s">
        <v>0</v>
      </c>
      <c r="C127" s="506" t="s">
        <v>1</v>
      </c>
      <c r="D127" s="507"/>
      <c r="E127" s="507"/>
      <c r="F127" s="507"/>
      <c r="G127" s="507"/>
    </row>
    <row r="128" spans="1:7" s="38" customFormat="1" ht="24" customHeight="1">
      <c r="A128" s="292"/>
      <c r="B128" s="505"/>
      <c r="C128" s="160">
        <f>$C$6</f>
        <v>45657</v>
      </c>
      <c r="D128" s="160">
        <f>$D$6</f>
        <v>45565</v>
      </c>
      <c r="E128" s="160">
        <f>$E$6</f>
        <v>45473</v>
      </c>
      <c r="F128" s="160">
        <f>$F$6</f>
        <v>45382</v>
      </c>
      <c r="G128" s="160">
        <f>$G$6</f>
        <v>45291</v>
      </c>
    </row>
    <row r="129" spans="1:9" s="38" customFormat="1">
      <c r="A129" s="208"/>
      <c r="B129" s="38" t="s">
        <v>4</v>
      </c>
      <c r="C129" s="293">
        <v>107032</v>
      </c>
      <c r="D129" s="294">
        <v>101631.1571631609</v>
      </c>
      <c r="E129" s="293">
        <v>96369.348685824254</v>
      </c>
      <c r="F129" s="294">
        <v>92932.501927844976</v>
      </c>
      <c r="G129" s="293">
        <v>102972.35068890199</v>
      </c>
      <c r="I129" s="115"/>
    </row>
    <row r="130" spans="1:9" s="38" customFormat="1">
      <c r="A130" s="208"/>
      <c r="B130" s="38" t="s">
        <v>100</v>
      </c>
      <c r="C130" s="295">
        <v>87760.6</v>
      </c>
      <c r="D130" s="466">
        <v>82929.733820777401</v>
      </c>
      <c r="E130" s="295">
        <v>78679.009813754965</v>
      </c>
      <c r="F130" s="296">
        <v>75969.783761909013</v>
      </c>
      <c r="G130" s="295">
        <v>84836.292273710002</v>
      </c>
      <c r="I130" s="115"/>
    </row>
    <row r="131" spans="1:9" s="38" customFormat="1">
      <c r="A131" s="208"/>
      <c r="B131" s="74" t="s">
        <v>57</v>
      </c>
      <c r="C131" s="295">
        <v>50294.6</v>
      </c>
      <c r="D131" s="296">
        <v>47258.500766475518</v>
      </c>
      <c r="E131" s="295">
        <v>43616.529097564257</v>
      </c>
      <c r="F131" s="296">
        <v>43236.906250850938</v>
      </c>
      <c r="G131" s="295">
        <v>50590.337462133022</v>
      </c>
      <c r="I131" s="115"/>
    </row>
    <row r="132" spans="1:9" s="38" customFormat="1">
      <c r="A132" s="208"/>
      <c r="B132" s="88" t="s">
        <v>58</v>
      </c>
      <c r="C132" s="90">
        <v>0.46990245907765898</v>
      </c>
      <c r="D132" s="194">
        <v>0.46499737961438692</v>
      </c>
      <c r="E132" s="90">
        <v>0.45259471123885864</v>
      </c>
      <c r="F132" s="194">
        <v>0.46525064271293493</v>
      </c>
      <c r="G132" s="90">
        <v>0.49130020946084391</v>
      </c>
      <c r="I132" s="115"/>
    </row>
    <row r="133" spans="1:9" s="38" customFormat="1">
      <c r="A133" s="208"/>
      <c r="B133" s="205" t="s">
        <v>15</v>
      </c>
      <c r="C133" s="295">
        <v>31652.6</v>
      </c>
      <c r="D133" s="296">
        <v>31017.956108219274</v>
      </c>
      <c r="E133" s="295">
        <v>27932.863057466711</v>
      </c>
      <c r="F133" s="296">
        <v>28810.893333455933</v>
      </c>
      <c r="G133" s="295">
        <v>34000.886304886022</v>
      </c>
      <c r="I133" s="115"/>
    </row>
    <row r="134" spans="1:9" s="38" customFormat="1">
      <c r="A134" s="208"/>
      <c r="B134" s="201" t="s">
        <v>99</v>
      </c>
      <c r="C134" s="295">
        <v>14524.6</v>
      </c>
      <c r="D134" s="296">
        <v>17871.099553270149</v>
      </c>
      <c r="E134" s="295">
        <v>16293.722708280256</v>
      </c>
      <c r="F134" s="296">
        <v>16967.173169438905</v>
      </c>
      <c r="G134" s="295">
        <v>4568.745106986029</v>
      </c>
      <c r="I134" s="115"/>
    </row>
    <row r="135" spans="1:9" s="38" customFormat="1" hidden="1">
      <c r="A135" s="208"/>
      <c r="B135" s="305" t="s">
        <v>29</v>
      </c>
      <c r="C135" s="295">
        <v>8243.7999999999993</v>
      </c>
      <c r="D135" s="296">
        <v>7778.150985436022</v>
      </c>
      <c r="E135" s="295">
        <v>7156.3503369203445</v>
      </c>
      <c r="F135" s="296">
        <v>6457.1792802249965</v>
      </c>
      <c r="G135" s="295">
        <v>2373.3406723130065</v>
      </c>
      <c r="I135" s="115"/>
    </row>
    <row r="136" spans="1:9" s="38" customFormat="1">
      <c r="A136" s="208"/>
      <c r="B136" s="307" t="s">
        <v>219</v>
      </c>
      <c r="C136" s="310">
        <v>6280.8000000000011</v>
      </c>
      <c r="D136" s="311">
        <v>10092.948567834126</v>
      </c>
      <c r="E136" s="310">
        <v>9137.5723713599127</v>
      </c>
      <c r="F136" s="311">
        <v>10509.993889213909</v>
      </c>
      <c r="G136" s="310">
        <v>2195.4044346730225</v>
      </c>
      <c r="I136" s="115"/>
    </row>
    <row r="137" spans="1:9" s="38" customFormat="1">
      <c r="A137" s="208"/>
      <c r="B137" s="306" t="s">
        <v>217</v>
      </c>
      <c r="C137" s="295">
        <v>3983</v>
      </c>
      <c r="D137" s="296">
        <v>5539.4180487123504</v>
      </c>
      <c r="E137" s="295">
        <v>5120.6980165724999</v>
      </c>
      <c r="F137" s="296">
        <v>5189.8858836559957</v>
      </c>
      <c r="G137" s="295">
        <v>2119.4401004700012</v>
      </c>
      <c r="I137" s="115"/>
    </row>
    <row r="138" spans="1:9" s="38" customFormat="1">
      <c r="A138" s="208"/>
      <c r="B138" s="308" t="s">
        <v>218</v>
      </c>
      <c r="C138" s="310">
        <v>2297.8000000000011</v>
      </c>
      <c r="D138" s="311">
        <v>4553.5305191217758</v>
      </c>
      <c r="E138" s="310">
        <v>4016.6743547874121</v>
      </c>
      <c r="F138" s="311">
        <v>5320.1080055579132</v>
      </c>
      <c r="G138" s="310">
        <v>75.964334203021281</v>
      </c>
      <c r="I138" s="115"/>
    </row>
    <row r="139" spans="1:9" s="38" customFormat="1">
      <c r="A139" s="208"/>
      <c r="B139" s="73" t="s">
        <v>53</v>
      </c>
      <c r="C139" s="82">
        <v>11813.066999999997</v>
      </c>
      <c r="D139" s="114">
        <v>14150.262966666667</v>
      </c>
      <c r="E139" s="82">
        <v>12253.927350000002</v>
      </c>
      <c r="F139" s="114">
        <v>20192.170050000001</v>
      </c>
      <c r="G139" s="82">
        <v>15145.604716666669</v>
      </c>
      <c r="I139" s="115"/>
    </row>
    <row r="140" spans="1:9" s="38" customFormat="1">
      <c r="A140" s="208"/>
      <c r="B140" s="73" t="s">
        <v>54</v>
      </c>
      <c r="C140" s="82">
        <v>38481.833000000006</v>
      </c>
      <c r="D140" s="114">
        <v>33108.537799808859</v>
      </c>
      <c r="E140" s="82">
        <v>31362.601747564255</v>
      </c>
      <c r="F140" s="114">
        <v>23044.736200850937</v>
      </c>
      <c r="G140" s="82">
        <v>35444.732745466354</v>
      </c>
      <c r="I140" s="115"/>
    </row>
    <row r="141" spans="1:9" s="38" customFormat="1">
      <c r="A141" s="208"/>
      <c r="B141" s="113" t="s">
        <v>62</v>
      </c>
      <c r="C141" s="83">
        <v>690275.39407699998</v>
      </c>
      <c r="D141" s="193">
        <v>601732.01513000007</v>
      </c>
      <c r="E141" s="83">
        <v>598009.44432199991</v>
      </c>
      <c r="F141" s="193">
        <v>589292.05753938889</v>
      </c>
      <c r="G141" s="83">
        <v>613741.15145865106</v>
      </c>
      <c r="H141" s="115"/>
      <c r="I141" s="115"/>
    </row>
    <row r="142" spans="1:9" s="6" customFormat="1">
      <c r="A142" s="297"/>
      <c r="B142" s="500"/>
      <c r="C142" s="500"/>
      <c r="D142" s="500"/>
      <c r="E142" s="500"/>
      <c r="F142" s="500"/>
      <c r="G142" s="500"/>
    </row>
    <row r="143" spans="1:9">
      <c r="A143" s="208"/>
      <c r="B143" s="299"/>
      <c r="C143" s="74"/>
      <c r="D143" s="74"/>
      <c r="E143" s="74"/>
      <c r="F143" s="74"/>
      <c r="G143" s="74"/>
      <c r="H143" s="77"/>
      <c r="I143" s="77"/>
    </row>
    <row r="144" spans="1:9" s="30" customFormat="1" ht="12.75" customHeight="1">
      <c r="A144" s="100"/>
      <c r="B144" s="1" t="s">
        <v>192</v>
      </c>
      <c r="G144" s="175" t="s">
        <v>162</v>
      </c>
    </row>
    <row r="145" spans="1:9" ht="12.75" customHeight="1">
      <c r="A145" s="166"/>
      <c r="B145" s="498" t="s">
        <v>0</v>
      </c>
      <c r="C145" s="502" t="s">
        <v>1</v>
      </c>
      <c r="D145" s="503"/>
      <c r="E145" s="503"/>
      <c r="F145" s="503"/>
      <c r="G145" s="503"/>
    </row>
    <row r="146" spans="1:9" ht="24" customHeight="1">
      <c r="A146" s="167"/>
      <c r="B146" s="499"/>
      <c r="C146" s="160">
        <f>$C$6</f>
        <v>45657</v>
      </c>
      <c r="D146" s="160">
        <f>$D$6</f>
        <v>45565</v>
      </c>
      <c r="E146" s="160">
        <f>$E$6</f>
        <v>45473</v>
      </c>
      <c r="F146" s="160">
        <f>$F$6</f>
        <v>45382</v>
      </c>
      <c r="G146" s="160">
        <f>$G$6</f>
        <v>45291</v>
      </c>
    </row>
    <row r="147" spans="1:9">
      <c r="A147" s="208"/>
      <c r="B147" s="38" t="s">
        <v>4</v>
      </c>
      <c r="C147" s="37">
        <v>1268</v>
      </c>
      <c r="D147" s="117">
        <v>1213.8827630249998</v>
      </c>
      <c r="E147" s="37">
        <v>1156.0545827999999</v>
      </c>
      <c r="F147" s="117">
        <v>1118.3313196895995</v>
      </c>
      <c r="G147" s="37">
        <v>1237.3971474444636</v>
      </c>
      <c r="I147" s="77"/>
    </row>
    <row r="148" spans="1:9">
      <c r="A148" s="208"/>
      <c r="B148" s="38" t="s">
        <v>100</v>
      </c>
      <c r="C148" s="36">
        <v>1040.4000000000001</v>
      </c>
      <c r="D148" s="116">
        <v>990.68803992800008</v>
      </c>
      <c r="E148" s="36">
        <v>943.89285643000005</v>
      </c>
      <c r="F148" s="116">
        <v>914.20278432374823</v>
      </c>
      <c r="G148" s="36">
        <v>1019.4820475382853</v>
      </c>
      <c r="I148" s="77"/>
    </row>
    <row r="149" spans="1:9">
      <c r="A149" s="208"/>
      <c r="B149" s="74" t="s">
        <v>57</v>
      </c>
      <c r="C149" s="36">
        <v>596</v>
      </c>
      <c r="D149" s="116">
        <v>564.14381044499987</v>
      </c>
      <c r="E149" s="36">
        <v>523.22802242099999</v>
      </c>
      <c r="F149" s="116">
        <v>520.4959399993179</v>
      </c>
      <c r="G149" s="36">
        <v>607.93081176887745</v>
      </c>
      <c r="I149" s="77"/>
    </row>
    <row r="150" spans="1:9">
      <c r="A150" s="208"/>
      <c r="B150" s="88" t="s">
        <v>58</v>
      </c>
      <c r="C150" s="90">
        <v>0.47003154574132494</v>
      </c>
      <c r="D150" s="194">
        <v>0.46474324179309678</v>
      </c>
      <c r="E150" s="90">
        <v>0.45259802625731177</v>
      </c>
      <c r="F150" s="194">
        <v>0.46524310894174864</v>
      </c>
      <c r="G150" s="90">
        <v>0.49129805497322143</v>
      </c>
      <c r="I150" s="77"/>
    </row>
    <row r="151" spans="1:9">
      <c r="A151" s="208"/>
      <c r="B151" s="205" t="s">
        <v>15</v>
      </c>
      <c r="C151" s="36">
        <v>375.4</v>
      </c>
      <c r="D151" s="116">
        <v>370.57196928699989</v>
      </c>
      <c r="E151" s="36">
        <v>335.084580695</v>
      </c>
      <c r="F151" s="116">
        <v>346.69087506058366</v>
      </c>
      <c r="G151" s="36">
        <v>408.57973703009122</v>
      </c>
      <c r="I151" s="77"/>
    </row>
    <row r="152" spans="1:9">
      <c r="A152" s="208"/>
      <c r="B152" s="201" t="s">
        <v>99</v>
      </c>
      <c r="C152" s="36">
        <v>172</v>
      </c>
      <c r="D152" s="116">
        <v>213.06951922099989</v>
      </c>
      <c r="E152" s="36">
        <v>195.38930526799996</v>
      </c>
      <c r="F152" s="116">
        <v>204.0456682634935</v>
      </c>
      <c r="G152" s="36">
        <v>54.903257155602546</v>
      </c>
      <c r="I152" s="77"/>
    </row>
    <row r="153" spans="1:9" hidden="1">
      <c r="A153" s="208"/>
      <c r="B153" s="305" t="s">
        <v>29</v>
      </c>
      <c r="C153" s="36">
        <v>98</v>
      </c>
      <c r="D153" s="116">
        <v>92.757701036000014</v>
      </c>
      <c r="E153" s="36">
        <v>84.820476513000017</v>
      </c>
      <c r="F153" s="116">
        <v>77.160718022792707</v>
      </c>
      <c r="G153" s="36">
        <v>28.518663442176262</v>
      </c>
      <c r="I153" s="77"/>
    </row>
    <row r="154" spans="1:9">
      <c r="A154" s="208"/>
      <c r="B154" s="307" t="s">
        <v>219</v>
      </c>
      <c r="C154" s="310">
        <v>74</v>
      </c>
      <c r="D154" s="311">
        <v>120.31181818499988</v>
      </c>
      <c r="E154" s="310">
        <v>110.56882875499994</v>
      </c>
      <c r="F154" s="311">
        <v>126.88495024070079</v>
      </c>
      <c r="G154" s="310">
        <v>26.384593713426284</v>
      </c>
      <c r="I154" s="77"/>
    </row>
    <row r="155" spans="1:9">
      <c r="A155" s="208"/>
      <c r="B155" s="306" t="s">
        <v>217</v>
      </c>
      <c r="C155" s="36">
        <v>47</v>
      </c>
      <c r="D155" s="116">
        <v>66.059798000000001</v>
      </c>
      <c r="E155" s="36">
        <v>61.544367999999992</v>
      </c>
      <c r="F155" s="116">
        <v>62.415760671387375</v>
      </c>
      <c r="G155" s="36">
        <v>25.469911000013518</v>
      </c>
      <c r="I155" s="77"/>
    </row>
    <row r="156" spans="1:9">
      <c r="A156" s="208"/>
      <c r="B156" s="308" t="s">
        <v>218</v>
      </c>
      <c r="C156" s="310">
        <v>27.4</v>
      </c>
      <c r="D156" s="311">
        <v>54.252020184999878</v>
      </c>
      <c r="E156" s="310">
        <v>48.474460754999953</v>
      </c>
      <c r="F156" s="311">
        <v>64.469189569313414</v>
      </c>
      <c r="G156" s="310">
        <v>0.91468271341276619</v>
      </c>
      <c r="I156" s="77"/>
    </row>
    <row r="157" spans="1:9">
      <c r="A157" s="208"/>
      <c r="B157" s="73" t="s">
        <v>53</v>
      </c>
      <c r="C157" s="82">
        <v>139.99999999999997</v>
      </c>
      <c r="D157" s="114">
        <v>169</v>
      </c>
      <c r="E157" s="82">
        <v>147</v>
      </c>
      <c r="F157" s="114">
        <v>243</v>
      </c>
      <c r="G157" s="82">
        <v>182.00000000000003</v>
      </c>
      <c r="I157" s="77"/>
    </row>
    <row r="158" spans="1:9">
      <c r="A158" s="208"/>
      <c r="B158" s="73" t="s">
        <v>54</v>
      </c>
      <c r="C158" s="82">
        <v>456</v>
      </c>
      <c r="D158" s="114">
        <v>395.14381044499987</v>
      </c>
      <c r="E158" s="82">
        <v>376.22802242099999</v>
      </c>
      <c r="F158" s="114">
        <v>277.29593999931785</v>
      </c>
      <c r="G158" s="82">
        <v>425.93081176887745</v>
      </c>
      <c r="I158" s="77"/>
    </row>
    <row r="159" spans="1:9">
      <c r="A159" s="208"/>
      <c r="B159" s="113" t="s">
        <v>62</v>
      </c>
      <c r="C159" s="83">
        <v>8076.6554232643575</v>
      </c>
      <c r="D159" s="193">
        <v>7191.8327396831319</v>
      </c>
      <c r="E159" s="83">
        <v>7165.7888632698014</v>
      </c>
      <c r="F159" s="193">
        <v>7068.0639569384293</v>
      </c>
      <c r="G159" s="83">
        <v>7384.1161486620094</v>
      </c>
      <c r="H159" s="77"/>
      <c r="I159" s="77"/>
    </row>
    <row r="160" spans="1:9" ht="9" customHeight="1">
      <c r="B160" s="465"/>
      <c r="C160" s="465"/>
      <c r="D160" s="465"/>
      <c r="E160" s="465"/>
      <c r="F160" s="465"/>
      <c r="G160" s="465"/>
    </row>
    <row r="161" spans="1:9">
      <c r="B161" s="298"/>
      <c r="C161" s="298"/>
      <c r="D161" s="298"/>
      <c r="E161" s="298"/>
      <c r="F161" s="298"/>
      <c r="G161" s="298"/>
    </row>
    <row r="162" spans="1:9" s="30" customFormat="1" ht="12.75" customHeight="1">
      <c r="A162" s="100"/>
      <c r="B162" s="1"/>
      <c r="G162" s="175"/>
    </row>
    <row r="163" spans="1:9">
      <c r="B163" s="300"/>
    </row>
    <row r="164" spans="1:9" s="30" customFormat="1" ht="12.75" customHeight="1">
      <c r="A164" s="100"/>
      <c r="B164" s="1" t="s">
        <v>193</v>
      </c>
      <c r="G164" s="175" t="s">
        <v>162</v>
      </c>
    </row>
    <row r="165" spans="1:9" ht="12.75" customHeight="1">
      <c r="A165" s="166"/>
      <c r="B165" s="498" t="s">
        <v>0</v>
      </c>
      <c r="C165" s="502" t="s">
        <v>1</v>
      </c>
      <c r="D165" s="503"/>
      <c r="E165" s="503"/>
      <c r="F165" s="503"/>
      <c r="G165" s="503"/>
    </row>
    <row r="166" spans="1:9" ht="24" customHeight="1">
      <c r="A166" s="167"/>
      <c r="B166" s="499"/>
      <c r="C166" s="160">
        <f>$C$6</f>
        <v>45657</v>
      </c>
      <c r="D166" s="160">
        <f>$D$6</f>
        <v>45565</v>
      </c>
      <c r="E166" s="160">
        <f>$E$6</f>
        <v>45473</v>
      </c>
      <c r="F166" s="160">
        <f>$F$6</f>
        <v>45382</v>
      </c>
      <c r="G166" s="160">
        <f>$G$6</f>
        <v>45291</v>
      </c>
    </row>
    <row r="167" spans="1:9">
      <c r="A167" s="208"/>
      <c r="B167" s="2" t="s">
        <v>4</v>
      </c>
      <c r="C167" s="37">
        <v>1333.7392727204403</v>
      </c>
      <c r="D167" s="117">
        <v>1263.1535032604227</v>
      </c>
      <c r="E167" s="37">
        <v>1172.322963911653</v>
      </c>
      <c r="F167" s="117">
        <v>1120.3094435823234</v>
      </c>
      <c r="G167" s="37">
        <v>1099.2066483472843</v>
      </c>
      <c r="I167" s="77"/>
    </row>
    <row r="168" spans="1:9">
      <c r="A168" s="208"/>
      <c r="B168" s="38" t="s">
        <v>100</v>
      </c>
      <c r="C168" s="36">
        <v>1095.7903069800973</v>
      </c>
      <c r="D168" s="116">
        <v>1032.591643037352</v>
      </c>
      <c r="E168" s="36">
        <v>957.52573667545789</v>
      </c>
      <c r="F168" s="116">
        <v>915.72545205852089</v>
      </c>
      <c r="G168" s="36">
        <v>902.8993784357649</v>
      </c>
      <c r="I168" s="77"/>
    </row>
    <row r="169" spans="1:9">
      <c r="A169" s="208"/>
      <c r="B169" s="30" t="s">
        <v>57</v>
      </c>
      <c r="C169" s="36">
        <v>627.90857445608424</v>
      </c>
      <c r="D169" s="116">
        <v>588.75851766850155</v>
      </c>
      <c r="E169" s="36">
        <v>530.96908817290182</v>
      </c>
      <c r="F169" s="116">
        <v>519.12684546185517</v>
      </c>
      <c r="G169" s="36">
        <v>529.94463149642831</v>
      </c>
      <c r="I169" s="77"/>
    </row>
    <row r="170" spans="1:9">
      <c r="A170" s="208"/>
      <c r="B170" s="88" t="s">
        <v>58</v>
      </c>
      <c r="C170" s="90">
        <v>0.47078809726831639</v>
      </c>
      <c r="D170" s="194">
        <v>0.46610211359807946</v>
      </c>
      <c r="E170" s="90">
        <v>0.45292048737255308</v>
      </c>
      <c r="F170" s="194">
        <v>0.46337808579197992</v>
      </c>
      <c r="G170" s="90">
        <v>0.48211556243153031</v>
      </c>
      <c r="I170" s="77"/>
    </row>
    <row r="171" spans="1:9">
      <c r="A171" s="208"/>
      <c r="B171" s="205" t="s">
        <v>15</v>
      </c>
      <c r="C171" s="36">
        <v>392.54269333879233</v>
      </c>
      <c r="D171" s="116">
        <v>385.77834451473092</v>
      </c>
      <c r="E171" s="36">
        <v>340.19506928838348</v>
      </c>
      <c r="F171" s="116">
        <v>345.45437522587332</v>
      </c>
      <c r="G171" s="36">
        <v>354.80727692786286</v>
      </c>
      <c r="I171" s="77"/>
    </row>
    <row r="172" spans="1:9">
      <c r="A172" s="208"/>
      <c r="B172" s="205" t="s">
        <v>99</v>
      </c>
      <c r="C172" s="36">
        <v>219.58749697561836</v>
      </c>
      <c r="D172" s="116">
        <v>238.79404755140197</v>
      </c>
      <c r="E172" s="36">
        <v>213.56435427176459</v>
      </c>
      <c r="F172" s="116">
        <v>234.9111068810162</v>
      </c>
      <c r="G172" s="36">
        <v>244.41121263680276</v>
      </c>
      <c r="I172" s="77"/>
    </row>
    <row r="173" spans="1:9">
      <c r="A173" s="208"/>
      <c r="B173" s="73" t="s">
        <v>53</v>
      </c>
      <c r="C173" s="82">
        <v>139.99999999999997</v>
      </c>
      <c r="D173" s="114">
        <v>169</v>
      </c>
      <c r="E173" s="82">
        <v>147</v>
      </c>
      <c r="F173" s="114">
        <v>243</v>
      </c>
      <c r="G173" s="82">
        <v>182.00000000000003</v>
      </c>
      <c r="I173" s="77"/>
    </row>
    <row r="174" spans="1:9">
      <c r="A174" s="208"/>
      <c r="B174" s="73" t="s">
        <v>54</v>
      </c>
      <c r="C174" s="82">
        <v>487.90857445608424</v>
      </c>
      <c r="D174" s="114">
        <v>419.75851766850155</v>
      </c>
      <c r="E174" s="82">
        <v>383.96908817290182</v>
      </c>
      <c r="F174" s="114">
        <v>276.12684546185517</v>
      </c>
      <c r="G174" s="82">
        <v>347.94463149642831</v>
      </c>
      <c r="I174" s="77"/>
    </row>
    <row r="175" spans="1:9">
      <c r="A175" s="208"/>
      <c r="B175" s="113" t="s">
        <v>62</v>
      </c>
      <c r="C175" s="83">
        <v>8076.6554232643575</v>
      </c>
      <c r="D175" s="193">
        <v>7191.8327396831319</v>
      </c>
      <c r="E175" s="83">
        <v>7165.7888632698014</v>
      </c>
      <c r="F175" s="193">
        <v>7068.0639569384293</v>
      </c>
      <c r="G175" s="83">
        <v>7384.1161486620094</v>
      </c>
      <c r="H175" s="77"/>
      <c r="I175" s="77"/>
    </row>
    <row r="176" spans="1:9" ht="38.25" customHeight="1">
      <c r="B176" s="501" t="s">
        <v>299</v>
      </c>
      <c r="C176" s="501"/>
      <c r="D176" s="501"/>
      <c r="E176" s="501"/>
      <c r="F176" s="501"/>
      <c r="G176" s="501"/>
    </row>
    <row r="177" spans="2:7" ht="26.25" customHeight="1">
      <c r="B177" s="500"/>
      <c r="C177" s="500"/>
      <c r="D177" s="500"/>
      <c r="E177" s="500"/>
      <c r="F177" s="500"/>
      <c r="G177" s="500"/>
    </row>
    <row r="178" spans="2:7">
      <c r="B178" s="298"/>
      <c r="C178" s="424"/>
      <c r="D178" s="424"/>
      <c r="E178" s="424"/>
      <c r="F178" s="424"/>
      <c r="G178" s="424"/>
    </row>
    <row r="179" spans="2:7">
      <c r="B179" s="301"/>
    </row>
  </sheetData>
  <mergeCells count="29">
    <mergeCell ref="B5:B6"/>
    <mergeCell ref="B102:B103"/>
    <mergeCell ref="B75:B76"/>
    <mergeCell ref="C5:G5"/>
    <mergeCell ref="C62:G62"/>
    <mergeCell ref="C75:G75"/>
    <mergeCell ref="C87:G87"/>
    <mergeCell ref="C102:G102"/>
    <mergeCell ref="B48:B49"/>
    <mergeCell ref="C48:G48"/>
    <mergeCell ref="B29:B30"/>
    <mergeCell ref="C29:G29"/>
    <mergeCell ref="B62:B63"/>
    <mergeCell ref="B23:G23"/>
    <mergeCell ref="B57:G57"/>
    <mergeCell ref="B96:G96"/>
    <mergeCell ref="B87:B88"/>
    <mergeCell ref="B177:G177"/>
    <mergeCell ref="B176:G176"/>
    <mergeCell ref="B165:B166"/>
    <mergeCell ref="C165:G165"/>
    <mergeCell ref="B111:G111"/>
    <mergeCell ref="B127:B128"/>
    <mergeCell ref="C127:G127"/>
    <mergeCell ref="C145:G145"/>
    <mergeCell ref="B142:G142"/>
    <mergeCell ref="B145:B146"/>
    <mergeCell ref="B114:B115"/>
    <mergeCell ref="C114:G114"/>
  </mergeCells>
  <phoneticPr fontId="4" type="noConversion"/>
  <hyperlinks>
    <hyperlink ref="A1" location="Cover!E6" display="INDEX"/>
  </hyperlinks>
  <pageMargins left="0.23" right="0.25" top="1" bottom="1" header="0.5" footer="0.5"/>
  <pageSetup paperSize="9" scale="62" orientation="portrait" r:id="rId1"/>
  <headerFooter alignWithMargins="0">
    <oddFooter>Page &amp;P of &amp;N</oddFooter>
  </headerFooter>
  <rowBreaks count="2" manualBreakCount="2">
    <brk id="71" max="7" man="1"/>
    <brk id="161" max="7" man="1"/>
  </rowBreaks>
  <colBreaks count="1" manualBreakCount="1">
    <brk id="8" max="1048575" man="1"/>
  </colBreaks>
  <ignoredErrors>
    <ignoredError sqref="A1:I2 A58:I59 A72:I72 A85:I88 B77:B83 A98:I99 B89:B95 B104:B110 A124 C124:I124 A111 A4:I5 A3 C3:I3 A25:I25 A23:A24 C24:I24 A47:I49 A26 C26:I26 A74:I76 A73 C73:I73 A101:I103 A100 C100:I100 A125:I125 A71 A6:B6 H19:I23 A84 H77:I84 A96 H89:I96 H6:I12 H64:I71 B64:B70 A63:I63 A60 C60:I60 A57 H104:I111 A61:I62 H50:I57 J124:XFD125 J98:XFD111 A180:XFD1048576 J47:XFD96 J1:XFD12 J19:XFD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showGridLines="0" view="pageBreakPreview" zoomScaleNormal="100" zoomScaleSheetLayoutView="100" workbookViewId="0">
      <selection activeCell="I1" sqref="I1:T1048576"/>
    </sheetView>
  </sheetViews>
  <sheetFormatPr defaultColWidth="9.140625" defaultRowHeight="11.25"/>
  <cols>
    <col min="1" max="1" width="9.140625" style="2"/>
    <col min="2" max="2" width="34.7109375" style="2" bestFit="1" customWidth="1"/>
    <col min="3" max="7" width="11.5703125" style="2" customWidth="1"/>
    <col min="8" max="8" width="2" style="2" customWidth="1"/>
    <col min="9" max="16384" width="9.140625" style="2"/>
  </cols>
  <sheetData>
    <row r="1" spans="1:8">
      <c r="A1" s="204" t="s">
        <v>13</v>
      </c>
    </row>
    <row r="3" spans="1:8" ht="12.6" customHeight="1">
      <c r="A3" s="200">
        <v>5</v>
      </c>
      <c r="B3" s="1" t="s">
        <v>52</v>
      </c>
      <c r="C3" s="1"/>
      <c r="D3" s="1"/>
      <c r="E3" s="1"/>
      <c r="F3" s="1"/>
      <c r="G3" s="1"/>
    </row>
    <row r="4" spans="1:8" ht="12.6" customHeight="1">
      <c r="B4" s="1"/>
      <c r="C4" s="1"/>
      <c r="D4" s="1"/>
      <c r="E4" s="1"/>
      <c r="F4" s="1"/>
      <c r="G4" s="1"/>
    </row>
    <row r="5" spans="1:8" ht="12.6" customHeight="1">
      <c r="A5" s="25">
        <v>5.0999999999999996</v>
      </c>
      <c r="B5" s="1" t="s">
        <v>92</v>
      </c>
      <c r="C5" s="1"/>
      <c r="D5" s="1"/>
      <c r="E5" s="1"/>
      <c r="F5" s="1"/>
      <c r="G5" s="1"/>
    </row>
    <row r="6" spans="1:8" ht="12.6" customHeight="1">
      <c r="B6" s="1"/>
      <c r="C6" s="1"/>
      <c r="D6" s="1"/>
      <c r="E6" s="1"/>
      <c r="F6" s="1"/>
      <c r="G6" s="1"/>
    </row>
    <row r="7" spans="1:8" ht="12.6" customHeight="1">
      <c r="A7" s="25" t="s">
        <v>66</v>
      </c>
      <c r="B7" s="1" t="s">
        <v>2</v>
      </c>
      <c r="C7" s="1"/>
      <c r="D7" s="1"/>
      <c r="E7" s="1"/>
      <c r="F7" s="1"/>
      <c r="G7" s="1"/>
    </row>
    <row r="8" spans="1:8" ht="12.6" customHeight="1">
      <c r="A8" s="26"/>
      <c r="G8" s="3" t="str">
        <f>'Trends file-4'!G4</f>
        <v>Amount in Rs Mn, except ratios</v>
      </c>
      <c r="H8" s="3"/>
    </row>
    <row r="9" spans="1:8" s="164" customFormat="1" ht="12.6" customHeight="1">
      <c r="A9" s="165"/>
      <c r="B9" s="514" t="s">
        <v>0</v>
      </c>
      <c r="C9" s="509" t="s">
        <v>1</v>
      </c>
      <c r="D9" s="510"/>
      <c r="E9" s="510"/>
      <c r="F9" s="510"/>
      <c r="G9" s="510"/>
      <c r="H9" s="257"/>
    </row>
    <row r="10" spans="1:8" s="164" customFormat="1" ht="24.95" customHeight="1">
      <c r="A10" s="165"/>
      <c r="B10" s="514"/>
      <c r="C10" s="160">
        <f>'Trends file-1'!C8</f>
        <v>45657</v>
      </c>
      <c r="D10" s="160">
        <f>'Trends file-1'!D8</f>
        <v>45565</v>
      </c>
      <c r="E10" s="160">
        <f>'Trends file-1'!E8</f>
        <v>45473</v>
      </c>
      <c r="F10" s="160">
        <f>'Trends file-1'!F8</f>
        <v>45382</v>
      </c>
      <c r="G10" s="160">
        <f>'Trends file-1'!G8</f>
        <v>45291</v>
      </c>
      <c r="H10" s="257"/>
    </row>
    <row r="11" spans="1:8" ht="12.6" customHeight="1">
      <c r="A11" s="209"/>
      <c r="B11" s="2" t="s">
        <v>5</v>
      </c>
      <c r="C11" s="145">
        <v>16469</v>
      </c>
      <c r="D11" s="161">
        <v>15187</v>
      </c>
      <c r="E11" s="145">
        <v>16012</v>
      </c>
      <c r="F11" s="161">
        <v>15477.660726657985</v>
      </c>
      <c r="G11" s="145">
        <v>14799.337250323024</v>
      </c>
      <c r="H11" s="5"/>
    </row>
    <row r="12" spans="1:8" ht="24.95" customHeight="1">
      <c r="A12" s="210"/>
      <c r="B12" s="6" t="s">
        <v>6</v>
      </c>
      <c r="C12" s="146">
        <v>30122</v>
      </c>
      <c r="D12" s="195">
        <v>29198</v>
      </c>
      <c r="E12" s="146">
        <v>26239</v>
      </c>
      <c r="F12" s="195">
        <v>25905.670541553976</v>
      </c>
      <c r="G12" s="146">
        <v>25129.893529472014</v>
      </c>
      <c r="H12" s="5"/>
    </row>
    <row r="13" spans="1:8" ht="12.6" customHeight="1">
      <c r="A13" s="209"/>
      <c r="B13" s="2" t="s">
        <v>7</v>
      </c>
      <c r="C13" s="147">
        <v>70231.750689374894</v>
      </c>
      <c r="D13" s="162">
        <v>69004.549404164951</v>
      </c>
      <c r="E13" s="147">
        <v>65956.229818131091</v>
      </c>
      <c r="F13" s="162">
        <v>64831.695662411221</v>
      </c>
      <c r="G13" s="147">
        <v>65697.78576124704</v>
      </c>
      <c r="H13" s="5"/>
    </row>
    <row r="14" spans="1:8" ht="12.6" customHeight="1">
      <c r="A14" s="209"/>
      <c r="B14" s="2" t="s">
        <v>55</v>
      </c>
      <c r="C14" s="147">
        <v>4953</v>
      </c>
      <c r="D14" s="162">
        <v>5951</v>
      </c>
      <c r="E14" s="147">
        <v>3790</v>
      </c>
      <c r="F14" s="162">
        <v>4679.0478139639981</v>
      </c>
      <c r="G14" s="147">
        <v>2412.0346134710003</v>
      </c>
      <c r="H14" s="5"/>
    </row>
    <row r="15" spans="1:8" ht="12.6" customHeight="1">
      <c r="A15" s="209"/>
      <c r="B15" s="2" t="s">
        <v>8</v>
      </c>
      <c r="C15" s="147">
        <v>10589.43399023</v>
      </c>
      <c r="D15" s="162">
        <v>10577.98763041</v>
      </c>
      <c r="E15" s="147">
        <v>9723.0923999099996</v>
      </c>
      <c r="F15" s="162">
        <v>9548.5753734830068</v>
      </c>
      <c r="G15" s="147">
        <v>8878.337739525994</v>
      </c>
      <c r="H15" s="5"/>
    </row>
    <row r="16" spans="1:8" ht="12.6" customHeight="1">
      <c r="A16" s="209"/>
      <c r="B16" s="2" t="s">
        <v>37</v>
      </c>
      <c r="C16" s="147">
        <v>-6297.4219493299925</v>
      </c>
      <c r="D16" s="162">
        <v>15121.478563941535</v>
      </c>
      <c r="E16" s="147">
        <v>18171.83581449846</v>
      </c>
      <c r="F16" s="162">
        <v>20347.134964306653</v>
      </c>
      <c r="G16" s="147">
        <v>25972.961009770384</v>
      </c>
      <c r="H16" s="5"/>
    </row>
    <row r="17" spans="1:8" s="1" customFormat="1" ht="12.6" customHeight="1">
      <c r="A17" s="209"/>
      <c r="B17" s="7" t="s">
        <v>2</v>
      </c>
      <c r="C17" s="148">
        <v>126067.7627302749</v>
      </c>
      <c r="D17" s="163">
        <v>145040.0155985165</v>
      </c>
      <c r="E17" s="148">
        <v>139892.15803253956</v>
      </c>
      <c r="F17" s="163">
        <v>140789.78508237685</v>
      </c>
      <c r="G17" s="148">
        <v>142890.34990380943</v>
      </c>
      <c r="H17" s="4"/>
    </row>
    <row r="18" spans="1:8" s="6" customFormat="1" ht="24" customHeight="1">
      <c r="A18" s="414"/>
      <c r="B18" s="497"/>
      <c r="C18" s="497"/>
      <c r="D18" s="497"/>
      <c r="E18" s="497"/>
      <c r="F18" s="497"/>
      <c r="G18" s="497"/>
    </row>
    <row r="19" spans="1:8">
      <c r="A19" s="25" t="s">
        <v>67</v>
      </c>
      <c r="B19" s="1" t="s">
        <v>115</v>
      </c>
      <c r="C19" s="1"/>
      <c r="D19" s="1"/>
      <c r="E19" s="1"/>
      <c r="F19" s="1"/>
      <c r="G19" s="1"/>
    </row>
    <row r="20" spans="1:8">
      <c r="A20" s="26"/>
      <c r="G20" s="3" t="str">
        <f>G8</f>
        <v>Amount in Rs Mn, except ratios</v>
      </c>
    </row>
    <row r="21" spans="1:8" s="164" customFormat="1" ht="12.75" customHeight="1">
      <c r="A21" s="165"/>
      <c r="B21" s="514" t="s">
        <v>0</v>
      </c>
      <c r="C21" s="509" t="s">
        <v>1</v>
      </c>
      <c r="D21" s="510"/>
      <c r="E21" s="510"/>
      <c r="F21" s="510"/>
      <c r="G21" s="510"/>
      <c r="H21" s="258"/>
    </row>
    <row r="22" spans="1:8" s="164" customFormat="1" ht="24.95" customHeight="1">
      <c r="A22" s="165"/>
      <c r="B22" s="514"/>
      <c r="C22" s="160">
        <f>'Trends file-4'!$C$6</f>
        <v>45657</v>
      </c>
      <c r="D22" s="160">
        <f>'Trends file-4'!$D$6</f>
        <v>45565</v>
      </c>
      <c r="E22" s="160">
        <f>'Trends file-4'!$E$6</f>
        <v>45473</v>
      </c>
      <c r="F22" s="160">
        <f>'Trends file-4'!$F$6</f>
        <v>45382</v>
      </c>
      <c r="G22" s="160">
        <f>'Trends file-4'!$G$6</f>
        <v>45291</v>
      </c>
      <c r="H22" s="257"/>
    </row>
    <row r="23" spans="1:8">
      <c r="A23" s="209"/>
      <c r="B23" s="2" t="s">
        <v>85</v>
      </c>
      <c r="C23" s="145">
        <v>77082.196063396113</v>
      </c>
      <c r="D23" s="161">
        <v>77232.549999099778</v>
      </c>
      <c r="E23" s="145">
        <v>73433.880805635243</v>
      </c>
      <c r="F23" s="161">
        <v>72229.300951242898</v>
      </c>
      <c r="G23" s="145">
        <v>70942.927079665853</v>
      </c>
      <c r="H23" s="5"/>
    </row>
    <row r="24" spans="1:8">
      <c r="A24" s="209"/>
      <c r="B24" s="6" t="s">
        <v>86</v>
      </c>
      <c r="C24" s="147">
        <v>25423.785217550001</v>
      </c>
      <c r="D24" s="162">
        <v>25305.677904889999</v>
      </c>
      <c r="E24" s="147">
        <v>24450.080198489999</v>
      </c>
      <c r="F24" s="162">
        <v>23172.96982358001</v>
      </c>
      <c r="G24" s="147">
        <v>22823.349379689997</v>
      </c>
      <c r="H24" s="5"/>
    </row>
    <row r="25" spans="1:8" s="1" customFormat="1">
      <c r="A25" s="209"/>
      <c r="B25" s="7" t="s">
        <v>115</v>
      </c>
      <c r="C25" s="148">
        <v>102505.98128094611</v>
      </c>
      <c r="D25" s="163">
        <v>102538.22790398978</v>
      </c>
      <c r="E25" s="148">
        <v>97883.961004125245</v>
      </c>
      <c r="F25" s="163">
        <v>95402.270774822915</v>
      </c>
      <c r="G25" s="148">
        <v>93766.276459355868</v>
      </c>
      <c r="H25" s="4"/>
    </row>
    <row r="26" spans="1:8" ht="30.75" customHeight="1">
      <c r="A26" s="26"/>
      <c r="B26" s="508"/>
      <c r="C26" s="508"/>
      <c r="D26" s="508"/>
      <c r="E26" s="508"/>
      <c r="F26" s="508"/>
      <c r="G26" s="508"/>
    </row>
    <row r="27" spans="1:8">
      <c r="A27" s="25" t="s">
        <v>90</v>
      </c>
      <c r="B27" s="1" t="s">
        <v>14</v>
      </c>
      <c r="C27" s="1"/>
      <c r="D27" s="1"/>
      <c r="E27" s="1"/>
      <c r="F27" s="1"/>
      <c r="G27" s="1"/>
    </row>
    <row r="28" spans="1:8">
      <c r="A28" s="26"/>
      <c r="G28" s="3" t="str">
        <f>G20</f>
        <v>Amount in Rs Mn, except ratios</v>
      </c>
    </row>
    <row r="29" spans="1:8" s="164" customFormat="1" ht="12.75" customHeight="1">
      <c r="A29" s="168"/>
      <c r="B29" s="514" t="s">
        <v>0</v>
      </c>
      <c r="C29" s="509" t="s">
        <v>1</v>
      </c>
      <c r="D29" s="510"/>
      <c r="E29" s="510"/>
      <c r="F29" s="510"/>
      <c r="G29" s="510"/>
      <c r="H29" s="258"/>
    </row>
    <row r="30" spans="1:8" s="164" customFormat="1" ht="24.95" customHeight="1">
      <c r="A30" s="169"/>
      <c r="B30" s="514"/>
      <c r="C30" s="160">
        <f>'Trends file-4'!$C$6</f>
        <v>45657</v>
      </c>
      <c r="D30" s="160">
        <f>'Trends file-4'!$D$6</f>
        <v>45565</v>
      </c>
      <c r="E30" s="160">
        <f>'Trends file-4'!$E$6</f>
        <v>45473</v>
      </c>
      <c r="F30" s="160">
        <f>'Trends file-4'!$F$6</f>
        <v>45382</v>
      </c>
      <c r="G30" s="160">
        <f>'Trends file-4'!$G$6</f>
        <v>45291</v>
      </c>
      <c r="H30" s="257"/>
    </row>
    <row r="31" spans="1:8">
      <c r="A31" s="209"/>
      <c r="B31" s="2" t="s">
        <v>10</v>
      </c>
      <c r="C31" s="145">
        <v>7016.3821739696796</v>
      </c>
      <c r="D31" s="161">
        <v>6362.6646810619795</v>
      </c>
      <c r="E31" s="145">
        <v>7069.8787982441872</v>
      </c>
      <c r="F31" s="161">
        <v>7950.3250658499765</v>
      </c>
      <c r="G31" s="145">
        <v>5645.7583658529402</v>
      </c>
      <c r="H31" s="5"/>
    </row>
    <row r="32" spans="1:8">
      <c r="A32" s="209"/>
      <c r="B32" s="6" t="s">
        <v>11</v>
      </c>
      <c r="C32" s="147">
        <v>22378.702908607065</v>
      </c>
      <c r="D32" s="162">
        <v>13419.863617828081</v>
      </c>
      <c r="E32" s="147">
        <v>8440.2795012129882</v>
      </c>
      <c r="F32" s="162">
        <v>6900.4565000643397</v>
      </c>
      <c r="G32" s="147">
        <v>8737.4799192385763</v>
      </c>
      <c r="H32" s="5"/>
    </row>
    <row r="33" spans="1:8" s="1" customFormat="1">
      <c r="A33" s="209"/>
      <c r="B33" s="7" t="s">
        <v>29</v>
      </c>
      <c r="C33" s="148">
        <v>29395.085082576745</v>
      </c>
      <c r="D33" s="163">
        <v>19782.528298890062</v>
      </c>
      <c r="E33" s="148">
        <v>15510.158299457176</v>
      </c>
      <c r="F33" s="163">
        <v>14850.781565914316</v>
      </c>
      <c r="G33" s="148">
        <v>14383.238285091516</v>
      </c>
      <c r="H33" s="4"/>
    </row>
    <row r="34" spans="1:8" ht="24" customHeight="1">
      <c r="A34" s="26"/>
      <c r="B34" s="508"/>
      <c r="C34" s="508"/>
      <c r="D34" s="508"/>
      <c r="E34" s="508"/>
      <c r="F34" s="508"/>
      <c r="G34" s="508"/>
    </row>
    <row r="35" spans="1:8" s="30" customFormat="1">
      <c r="A35" s="39">
        <v>5.2</v>
      </c>
      <c r="B35" s="22" t="s">
        <v>96</v>
      </c>
      <c r="C35" s="22"/>
      <c r="D35" s="22"/>
      <c r="E35" s="22"/>
      <c r="F35" s="22"/>
      <c r="G35" s="22"/>
    </row>
    <row r="36" spans="1:8" s="30" customFormat="1">
      <c r="B36" s="22"/>
      <c r="C36" s="22"/>
      <c r="D36" s="22"/>
      <c r="E36" s="22"/>
      <c r="F36" s="22"/>
      <c r="G36" s="22"/>
    </row>
    <row r="37" spans="1:8" s="30" customFormat="1">
      <c r="A37" s="39" t="s">
        <v>206</v>
      </c>
      <c r="B37" s="22" t="s">
        <v>234</v>
      </c>
      <c r="C37" s="22"/>
      <c r="D37" s="22"/>
      <c r="E37" s="22"/>
      <c r="F37" s="22"/>
      <c r="G37" s="22"/>
    </row>
    <row r="38" spans="1:8" s="30" customFormat="1">
      <c r="A38" s="32"/>
      <c r="G38" s="99" t="s">
        <v>163</v>
      </c>
    </row>
    <row r="39" spans="1:8" s="164" customFormat="1" ht="12" customHeight="1">
      <c r="A39" s="165"/>
      <c r="B39" s="514" t="s">
        <v>0</v>
      </c>
      <c r="C39" s="509" t="s">
        <v>1</v>
      </c>
      <c r="D39" s="510"/>
      <c r="E39" s="510"/>
      <c r="F39" s="510"/>
      <c r="G39" s="510"/>
    </row>
    <row r="40" spans="1:8" s="164" customFormat="1" ht="12" customHeight="1">
      <c r="A40" s="165"/>
      <c r="B40" s="514"/>
      <c r="C40" s="160">
        <f>'Trends file-4'!$C$6</f>
        <v>45657</v>
      </c>
      <c r="D40" s="160">
        <f>'Trends file-4'!$D$6</f>
        <v>45565</v>
      </c>
      <c r="E40" s="160">
        <f>'Trends file-4'!$E$6</f>
        <v>45473</v>
      </c>
      <c r="F40" s="160">
        <f>'Trends file-4'!$F$6</f>
        <v>45382</v>
      </c>
      <c r="G40" s="160">
        <f>'Trends file-4'!$G$6</f>
        <v>45291</v>
      </c>
    </row>
    <row r="41" spans="1:8">
      <c r="A41" s="209"/>
      <c r="B41" s="2" t="s">
        <v>5</v>
      </c>
      <c r="C41" s="145">
        <v>63.810959631909952</v>
      </c>
      <c r="D41" s="161">
        <v>66.015524764871301</v>
      </c>
      <c r="E41" s="145">
        <v>63.140147031549795</v>
      </c>
      <c r="F41" s="161">
        <v>62.145756751264678</v>
      </c>
      <c r="G41" s="145">
        <v>59.152763223474189</v>
      </c>
    </row>
    <row r="42" spans="1:8" ht="22.5">
      <c r="A42" s="210"/>
      <c r="B42" s="6" t="s">
        <v>6</v>
      </c>
      <c r="C42" s="146">
        <v>68.129024147157295</v>
      </c>
      <c r="D42" s="195">
        <v>66.332591821352622</v>
      </c>
      <c r="E42" s="146">
        <v>62.684838148721482</v>
      </c>
      <c r="F42" s="195">
        <v>61.296119029815856</v>
      </c>
      <c r="G42" s="146">
        <v>55.812957448151764</v>
      </c>
    </row>
    <row r="43" spans="1:8">
      <c r="A43" s="209"/>
      <c r="B43" s="2" t="s">
        <v>7</v>
      </c>
      <c r="C43" s="147">
        <v>263.20338154294939</v>
      </c>
      <c r="D43" s="162">
        <v>247.43974191901421</v>
      </c>
      <c r="E43" s="147">
        <v>235.72951647980469</v>
      </c>
      <c r="F43" s="162">
        <v>210.59462484441636</v>
      </c>
      <c r="G43" s="147">
        <v>196.24941148613945</v>
      </c>
    </row>
    <row r="44" spans="1:8">
      <c r="A44" s="209"/>
      <c r="B44" s="2" t="s">
        <v>55</v>
      </c>
      <c r="C44" s="147">
        <v>106.00898196127588</v>
      </c>
      <c r="D44" s="162">
        <v>98.213743636846601</v>
      </c>
      <c r="E44" s="147">
        <v>88.972242055923829</v>
      </c>
      <c r="F44" s="162">
        <v>81.142115742722183</v>
      </c>
      <c r="G44" s="147">
        <v>81.341549239893368</v>
      </c>
    </row>
    <row r="45" spans="1:8">
      <c r="A45" s="209"/>
      <c r="B45" s="2" t="s">
        <v>8</v>
      </c>
      <c r="C45" s="147">
        <v>86.880794750994681</v>
      </c>
      <c r="D45" s="162">
        <v>84.144931415185511</v>
      </c>
      <c r="E45" s="147">
        <v>76.86071773349255</v>
      </c>
      <c r="F45" s="162">
        <v>78.415717074187398</v>
      </c>
      <c r="G45" s="147">
        <v>77.883056026582153</v>
      </c>
    </row>
    <row r="46" spans="1:8">
      <c r="A46" s="209"/>
      <c r="B46" s="2" t="s">
        <v>37</v>
      </c>
      <c r="C46" s="147">
        <v>124.37399153837799</v>
      </c>
      <c r="D46" s="162">
        <v>116.9250534721033</v>
      </c>
      <c r="E46" s="147">
        <v>122.32102341142016</v>
      </c>
      <c r="F46" s="162">
        <v>109.91816546070022</v>
      </c>
      <c r="G46" s="147">
        <v>103.1098830294172</v>
      </c>
    </row>
    <row r="47" spans="1:8">
      <c r="A47" s="209"/>
      <c r="B47" s="7" t="s">
        <v>2</v>
      </c>
      <c r="C47" s="148">
        <v>712.40713357266509</v>
      </c>
      <c r="D47" s="163">
        <v>679.07158702937352</v>
      </c>
      <c r="E47" s="148">
        <v>649.70848486091245</v>
      </c>
      <c r="F47" s="163">
        <v>603.51249890310669</v>
      </c>
      <c r="G47" s="148">
        <v>573.54962045365812</v>
      </c>
    </row>
    <row r="48" spans="1:8" ht="36" customHeight="1">
      <c r="A48" s="26"/>
      <c r="B48" s="501" t="s">
        <v>300</v>
      </c>
      <c r="C48" s="501"/>
      <c r="D48" s="501"/>
      <c r="E48" s="501"/>
      <c r="F48" s="501"/>
      <c r="G48" s="501"/>
    </row>
    <row r="49" spans="1:7" ht="21.75" customHeight="1">
      <c r="A49" s="26"/>
      <c r="B49" s="500"/>
      <c r="C49" s="500"/>
      <c r="D49" s="500"/>
      <c r="E49" s="500"/>
      <c r="F49" s="500"/>
      <c r="G49" s="500"/>
    </row>
    <row r="50" spans="1:7">
      <c r="A50" s="25" t="s">
        <v>207</v>
      </c>
      <c r="B50" s="1" t="s">
        <v>278</v>
      </c>
      <c r="C50" s="1"/>
      <c r="D50" s="1"/>
      <c r="E50" s="1"/>
      <c r="F50" s="1"/>
      <c r="G50" s="1"/>
    </row>
    <row r="51" spans="1:7">
      <c r="A51" s="26"/>
      <c r="G51" s="99" t="str">
        <f>G38</f>
        <v>Amount in US$ Mn</v>
      </c>
    </row>
    <row r="52" spans="1:7" s="164" customFormat="1" ht="12" customHeight="1">
      <c r="A52" s="165"/>
      <c r="B52" s="514" t="s">
        <v>0</v>
      </c>
      <c r="C52" s="509" t="s">
        <v>1</v>
      </c>
      <c r="D52" s="510"/>
      <c r="E52" s="510"/>
      <c r="F52" s="510"/>
      <c r="G52" s="510"/>
    </row>
    <row r="53" spans="1:7" s="164" customFormat="1" ht="12" customHeight="1">
      <c r="A53" s="165"/>
      <c r="B53" s="514"/>
      <c r="C53" s="160">
        <f>'Trends file-4'!$C$6</f>
        <v>45657</v>
      </c>
      <c r="D53" s="160">
        <f>'Trends file-4'!$D$6</f>
        <v>45565</v>
      </c>
      <c r="E53" s="160">
        <f>'Trends file-4'!$E$6</f>
        <v>45473</v>
      </c>
      <c r="F53" s="160">
        <f>'Trends file-4'!$F$6</f>
        <v>45382</v>
      </c>
      <c r="G53" s="160">
        <f>'Trends file-4'!$G$6</f>
        <v>45291</v>
      </c>
    </row>
    <row r="54" spans="1:7">
      <c r="A54" s="26"/>
      <c r="B54" s="2" t="s">
        <v>85</v>
      </c>
      <c r="C54" s="145">
        <v>205.58631771039529</v>
      </c>
      <c r="D54" s="161">
        <v>173.23936058422214</v>
      </c>
      <c r="E54" s="145">
        <v>163.97634041579042</v>
      </c>
      <c r="F54" s="161">
        <v>148.09781253615495</v>
      </c>
      <c r="G54" s="145">
        <v>148.55960464238706</v>
      </c>
    </row>
    <row r="55" spans="1:7">
      <c r="A55" s="26"/>
      <c r="B55" s="6" t="s">
        <v>86</v>
      </c>
      <c r="C55" s="147">
        <v>28.21279292909141</v>
      </c>
      <c r="D55" s="162">
        <v>28.723686219589183</v>
      </c>
      <c r="E55" s="147">
        <v>26.737381466308008</v>
      </c>
      <c r="F55" s="162">
        <v>25.460975902054614</v>
      </c>
      <c r="G55" s="147">
        <v>25.048641361093892</v>
      </c>
    </row>
    <row r="56" spans="1:7">
      <c r="A56" s="25"/>
      <c r="B56" s="7" t="s">
        <v>115</v>
      </c>
      <c r="C56" s="148">
        <v>233.79911063948671</v>
      </c>
      <c r="D56" s="163">
        <v>201.96304680381132</v>
      </c>
      <c r="E56" s="148">
        <v>190.71372188209841</v>
      </c>
      <c r="F56" s="163">
        <v>173.55878843820955</v>
      </c>
      <c r="G56" s="148">
        <v>173.60824600348096</v>
      </c>
    </row>
    <row r="57" spans="1:7" ht="39" customHeight="1">
      <c r="A57" s="26"/>
      <c r="B57" s="501" t="s">
        <v>300</v>
      </c>
      <c r="C57" s="501"/>
      <c r="D57" s="501"/>
      <c r="E57" s="501"/>
      <c r="F57" s="501"/>
      <c r="G57" s="501"/>
    </row>
    <row r="58" spans="1:7" ht="24.75" customHeight="1">
      <c r="A58" s="26"/>
      <c r="B58" s="500"/>
      <c r="C58" s="500"/>
      <c r="D58" s="500"/>
      <c r="E58" s="500"/>
      <c r="F58" s="500"/>
      <c r="G58" s="500"/>
    </row>
    <row r="59" spans="1:7">
      <c r="A59" s="25" t="s">
        <v>301</v>
      </c>
      <c r="B59" s="22" t="s">
        <v>279</v>
      </c>
      <c r="C59" s="1"/>
      <c r="D59" s="1"/>
      <c r="E59" s="1"/>
      <c r="F59" s="1"/>
      <c r="G59" s="1"/>
    </row>
    <row r="60" spans="1:7">
      <c r="A60" s="26"/>
      <c r="G60" s="99" t="str">
        <f>G51</f>
        <v>Amount in US$ Mn</v>
      </c>
    </row>
    <row r="61" spans="1:7" s="164" customFormat="1" ht="12" customHeight="1">
      <c r="A61" s="165"/>
      <c r="B61" s="514" t="s">
        <v>0</v>
      </c>
      <c r="C61" s="509" t="s">
        <v>1</v>
      </c>
      <c r="D61" s="510"/>
      <c r="E61" s="510"/>
      <c r="F61" s="510"/>
      <c r="G61" s="510"/>
    </row>
    <row r="62" spans="1:7" s="164" customFormat="1" ht="12" customHeight="1">
      <c r="A62" s="165"/>
      <c r="B62" s="514"/>
      <c r="C62" s="160">
        <f>'Trends file-4'!$C$6</f>
        <v>45657</v>
      </c>
      <c r="D62" s="160">
        <f>'Trends file-4'!$D$6</f>
        <v>45565</v>
      </c>
      <c r="E62" s="160">
        <f>'Trends file-4'!$E$6</f>
        <v>45473</v>
      </c>
      <c r="F62" s="160">
        <f>'Trends file-4'!$F$6</f>
        <v>45382</v>
      </c>
      <c r="G62" s="160">
        <f>'Trends file-4'!$G$6</f>
        <v>45291</v>
      </c>
    </row>
    <row r="63" spans="1:7">
      <c r="A63" s="26"/>
      <c r="B63" s="2" t="s">
        <v>10</v>
      </c>
      <c r="C63" s="145">
        <v>80</v>
      </c>
      <c r="D63" s="161">
        <v>73.168294063000005</v>
      </c>
      <c r="E63" s="145">
        <v>62.950864536999994</v>
      </c>
      <c r="F63" s="161">
        <v>58.065699389847637</v>
      </c>
      <c r="G63" s="145">
        <v>76.529677109743147</v>
      </c>
    </row>
    <row r="64" spans="1:7">
      <c r="A64" s="26"/>
      <c r="B64" s="6" t="s">
        <v>11</v>
      </c>
      <c r="C64" s="147">
        <v>18</v>
      </c>
      <c r="D64" s="162">
        <v>19.589406973000006</v>
      </c>
      <c r="E64" s="147">
        <v>21.869611976000026</v>
      </c>
      <c r="F64" s="162">
        <v>19.09501863294507</v>
      </c>
      <c r="G64" s="147">
        <v>-48.011013667566885</v>
      </c>
    </row>
    <row r="65" spans="1:7">
      <c r="A65" s="55"/>
      <c r="B65" s="7" t="s">
        <v>29</v>
      </c>
      <c r="C65" s="148">
        <v>98</v>
      </c>
      <c r="D65" s="163">
        <v>92.757701036000014</v>
      </c>
      <c r="E65" s="148">
        <v>84.820476513000017</v>
      </c>
      <c r="F65" s="163">
        <v>77.160718022792707</v>
      </c>
      <c r="G65" s="148">
        <v>28.518663442176262</v>
      </c>
    </row>
    <row r="66" spans="1:7">
      <c r="A66" s="26"/>
      <c r="B66" s="301" t="s">
        <v>197</v>
      </c>
      <c r="C66" s="18"/>
      <c r="D66" s="18"/>
      <c r="E66" s="18"/>
      <c r="F66" s="158"/>
      <c r="G66" s="158"/>
    </row>
    <row r="67" spans="1:7">
      <c r="A67" s="26"/>
      <c r="B67" s="301"/>
      <c r="C67" s="18"/>
      <c r="D67" s="18"/>
      <c r="E67" s="18"/>
      <c r="F67" s="158"/>
      <c r="G67" s="158"/>
    </row>
    <row r="68" spans="1:7">
      <c r="A68" s="25">
        <v>5.3</v>
      </c>
      <c r="B68" s="1" t="s">
        <v>107</v>
      </c>
      <c r="C68" s="1"/>
      <c r="D68" s="1"/>
      <c r="E68" s="1"/>
      <c r="F68" s="18"/>
      <c r="G68" s="18"/>
    </row>
    <row r="69" spans="1:7">
      <c r="A69" s="26"/>
      <c r="B69" s="18"/>
      <c r="C69" s="18"/>
      <c r="D69" s="18"/>
      <c r="E69" s="18"/>
      <c r="F69" s="18"/>
      <c r="G69" s="18"/>
    </row>
    <row r="70" spans="1:7">
      <c r="B70" s="1" t="s">
        <v>93</v>
      </c>
      <c r="G70" s="3" t="str">
        <f>'Trends file-4'!G4</f>
        <v>Amount in Rs Mn, except ratios</v>
      </c>
    </row>
    <row r="71" spans="1:7" s="164" customFormat="1" ht="12" customHeight="1">
      <c r="B71" s="499" t="s">
        <v>0</v>
      </c>
      <c r="C71" s="511" t="s">
        <v>1</v>
      </c>
      <c r="D71" s="510"/>
      <c r="E71" s="510"/>
      <c r="F71" s="510"/>
      <c r="G71" s="510"/>
    </row>
    <row r="72" spans="1:7" s="164" customFormat="1" ht="12" customHeight="1">
      <c r="B72" s="512"/>
      <c r="C72" s="160">
        <f>'Trends file-4'!$C$6</f>
        <v>45657</v>
      </c>
      <c r="D72" s="160">
        <f>'Trends file-4'!$D$6</f>
        <v>45565</v>
      </c>
      <c r="E72" s="160">
        <f>'Trends file-4'!$E$6</f>
        <v>45473</v>
      </c>
      <c r="F72" s="160">
        <f>'Trends file-4'!$F$6</f>
        <v>45382</v>
      </c>
      <c r="G72" s="160">
        <f>'Trends file-4'!$G$6</f>
        <v>45291</v>
      </c>
    </row>
    <row r="73" spans="1:7">
      <c r="A73" s="209"/>
      <c r="B73" s="70" t="s">
        <v>49</v>
      </c>
      <c r="C73" s="145">
        <v>208424</v>
      </c>
      <c r="D73" s="161">
        <v>204270.70198899999</v>
      </c>
      <c r="E73" s="145">
        <v>203744.96417699999</v>
      </c>
      <c r="F73" s="161">
        <v>290972.15138813708</v>
      </c>
      <c r="G73" s="145">
        <v>356420.74192177609</v>
      </c>
    </row>
    <row r="74" spans="1:7" ht="22.5">
      <c r="A74" s="209"/>
      <c r="B74" s="70" t="s">
        <v>50</v>
      </c>
      <c r="C74" s="146">
        <v>265320</v>
      </c>
      <c r="D74" s="195">
        <v>322851.94456899998</v>
      </c>
      <c r="E74" s="146">
        <v>276089</v>
      </c>
      <c r="F74" s="195">
        <v>232173.589612187</v>
      </c>
      <c r="G74" s="146">
        <v>183786.05986210599</v>
      </c>
    </row>
    <row r="75" spans="1:7">
      <c r="A75" s="209"/>
      <c r="B75" s="70" t="s">
        <v>102</v>
      </c>
      <c r="C75" s="147">
        <v>944267</v>
      </c>
      <c r="D75" s="162">
        <v>976944.73748500005</v>
      </c>
      <c r="E75" s="147">
        <v>967628</v>
      </c>
      <c r="F75" s="162">
        <v>1039541.206732</v>
      </c>
      <c r="G75" s="147">
        <v>1094926.275198</v>
      </c>
    </row>
    <row r="76" spans="1:7">
      <c r="A76" s="209"/>
      <c r="B76" s="71" t="s">
        <v>51</v>
      </c>
      <c r="C76" s="147"/>
      <c r="D76" s="162"/>
      <c r="E76" s="147"/>
      <c r="F76" s="162"/>
      <c r="G76" s="147"/>
    </row>
    <row r="77" spans="1:7">
      <c r="A77" s="209"/>
      <c r="B77" s="69" t="s">
        <v>165</v>
      </c>
      <c r="C77" s="120">
        <v>60244</v>
      </c>
      <c r="D77" s="132">
        <v>47635.251248</v>
      </c>
      <c r="E77" s="120">
        <v>53676</v>
      </c>
      <c r="F77" s="132">
        <v>76488.471913665009</v>
      </c>
      <c r="G77" s="120">
        <v>54915.435334210997</v>
      </c>
    </row>
    <row r="78" spans="1:7">
      <c r="A78" s="209"/>
      <c r="B78" s="69" t="s">
        <v>264</v>
      </c>
      <c r="C78" s="147">
        <v>21013</v>
      </c>
      <c r="D78" s="162">
        <v>9436.6549180000002</v>
      </c>
      <c r="E78" s="147">
        <v>18727.518175007739</v>
      </c>
      <c r="F78" s="162">
        <v>33991.704252914999</v>
      </c>
      <c r="G78" s="147">
        <v>110835.15690369101</v>
      </c>
    </row>
    <row r="79" spans="1:7">
      <c r="A79" s="26"/>
      <c r="B79" s="71" t="s">
        <v>261</v>
      </c>
      <c r="C79" s="119">
        <v>1336754</v>
      </c>
      <c r="D79" s="184">
        <v>1446995.4778770001</v>
      </c>
      <c r="E79" s="119">
        <v>1375058.4460019921</v>
      </c>
      <c r="F79" s="184">
        <v>1452206.771565744</v>
      </c>
      <c r="G79" s="119">
        <v>1469382.4847439802</v>
      </c>
    </row>
    <row r="80" spans="1:7">
      <c r="A80" s="26"/>
      <c r="B80" s="69" t="s">
        <v>263</v>
      </c>
      <c r="C80" s="120">
        <v>629333</v>
      </c>
      <c r="D80" s="132">
        <v>609208.23841205298</v>
      </c>
      <c r="E80" s="120">
        <v>501147.21345737885</v>
      </c>
      <c r="F80" s="132">
        <v>491591.80914734578</v>
      </c>
      <c r="G80" s="120">
        <v>455155.34905793163</v>
      </c>
    </row>
    <row r="81" spans="1:7">
      <c r="A81" s="26"/>
      <c r="B81" s="212" t="s">
        <v>262</v>
      </c>
      <c r="C81" s="150">
        <v>1966087</v>
      </c>
      <c r="D81" s="196">
        <v>2056203.7162890532</v>
      </c>
      <c r="E81" s="150">
        <v>1876205.6594593709</v>
      </c>
      <c r="F81" s="196">
        <v>1943798.5807130898</v>
      </c>
      <c r="G81" s="150">
        <v>1924537.8338019119</v>
      </c>
    </row>
    <row r="82" spans="1:7" s="214" customFormat="1" ht="27" customHeight="1">
      <c r="B82" s="500"/>
      <c r="C82" s="500"/>
      <c r="D82" s="500"/>
      <c r="E82" s="500"/>
      <c r="F82" s="500"/>
      <c r="G82" s="500"/>
    </row>
    <row r="83" spans="1:7" s="214" customFormat="1">
      <c r="B83" s="213"/>
      <c r="C83" s="215"/>
      <c r="D83" s="215"/>
      <c r="E83" s="215"/>
      <c r="F83" s="215"/>
      <c r="G83" s="215"/>
    </row>
    <row r="84" spans="1:7">
      <c r="B84" s="74"/>
      <c r="C84" s="74"/>
      <c r="D84" s="74"/>
      <c r="E84" s="74"/>
      <c r="F84" s="23"/>
      <c r="G84" s="23"/>
    </row>
    <row r="85" spans="1:7">
      <c r="B85" s="1" t="s">
        <v>94</v>
      </c>
      <c r="G85" s="99" t="str">
        <f>G60</f>
        <v>Amount in US$ Mn</v>
      </c>
    </row>
    <row r="86" spans="1:7" s="164" customFormat="1" ht="12" customHeight="1">
      <c r="B86" s="499" t="s">
        <v>0</v>
      </c>
      <c r="C86" s="511" t="s">
        <v>1</v>
      </c>
      <c r="D86" s="510"/>
      <c r="E86" s="510"/>
      <c r="F86" s="510"/>
      <c r="G86" s="510"/>
    </row>
    <row r="87" spans="1:7" s="164" customFormat="1" ht="12" customHeight="1">
      <c r="B87" s="512"/>
      <c r="C87" s="160">
        <f>'Trends file-4'!$C$6</f>
        <v>45657</v>
      </c>
      <c r="D87" s="160">
        <f>'Trends file-4'!$D$6</f>
        <v>45565</v>
      </c>
      <c r="E87" s="160">
        <f>'Trends file-4'!$E$6</f>
        <v>45473</v>
      </c>
      <c r="F87" s="160">
        <f>'Trends file-4'!$F$6</f>
        <v>45382</v>
      </c>
      <c r="G87" s="160">
        <f>'Trends file-4'!$G$6</f>
        <v>45291</v>
      </c>
    </row>
    <row r="88" spans="1:7">
      <c r="A88" s="209"/>
      <c r="B88" s="70" t="s">
        <v>49</v>
      </c>
      <c r="C88" s="145">
        <v>2438.6916358062608</v>
      </c>
      <c r="D88" s="161">
        <v>2441.4202425396325</v>
      </c>
      <c r="E88" s="145">
        <v>2441.4219693505597</v>
      </c>
      <c r="F88" s="161">
        <v>3489.9669007703496</v>
      </c>
      <c r="G88" s="145">
        <v>4288.211976478482</v>
      </c>
    </row>
    <row r="89" spans="1:7" ht="22.5">
      <c r="A89" s="209"/>
      <c r="B89" s="70" t="s">
        <v>50</v>
      </c>
      <c r="C89" s="147">
        <v>3104.4105516260947</v>
      </c>
      <c r="D89" s="162">
        <v>3858.6897931965077</v>
      </c>
      <c r="E89" s="147">
        <v>3308.3013993438253</v>
      </c>
      <c r="F89" s="162">
        <v>2784.727470013841</v>
      </c>
      <c r="G89" s="147">
        <v>2211.1888852513584</v>
      </c>
    </row>
    <row r="90" spans="1:7">
      <c r="A90" s="209"/>
      <c r="B90" s="70" t="s">
        <v>102</v>
      </c>
      <c r="C90" s="147">
        <v>11048.516652918428</v>
      </c>
      <c r="D90" s="162">
        <v>11676.332605284168</v>
      </c>
      <c r="E90" s="147">
        <v>11594.830168692946</v>
      </c>
      <c r="F90" s="162">
        <v>12468.424851566257</v>
      </c>
      <c r="G90" s="147">
        <v>13173.408318911792</v>
      </c>
    </row>
    <row r="91" spans="1:7">
      <c r="A91" s="209"/>
      <c r="B91" s="71" t="s">
        <v>51</v>
      </c>
      <c r="C91" s="147"/>
      <c r="D91" s="162"/>
      <c r="E91" s="147"/>
      <c r="F91" s="162"/>
      <c r="G91" s="147"/>
    </row>
    <row r="92" spans="1:7">
      <c r="A92" s="209"/>
      <c r="B92" s="69" t="s">
        <v>165</v>
      </c>
      <c r="C92" s="120">
        <v>704.89261748892818</v>
      </c>
      <c r="D92" s="132">
        <v>569.33111563689215</v>
      </c>
      <c r="E92" s="120">
        <v>643.1852986217458</v>
      </c>
      <c r="F92" s="132">
        <v>917.41506531018706</v>
      </c>
      <c r="G92" s="120">
        <v>660.70517171353663</v>
      </c>
    </row>
    <row r="93" spans="1:7">
      <c r="A93" s="209"/>
      <c r="B93" s="69" t="s">
        <v>264</v>
      </c>
      <c r="C93" s="147">
        <v>245.86529067284459</v>
      </c>
      <c r="D93" s="162">
        <v>112.78582838525233</v>
      </c>
      <c r="E93" s="147">
        <v>224.40689264916395</v>
      </c>
      <c r="F93" s="162">
        <v>407.70198171028341</v>
      </c>
      <c r="G93" s="147">
        <v>1333.493232426946</v>
      </c>
    </row>
    <row r="94" spans="1:7">
      <c r="A94" s="209"/>
      <c r="B94" s="71" t="s">
        <v>220</v>
      </c>
      <c r="C94" s="119">
        <v>15640.860932189011</v>
      </c>
      <c r="D94" s="184">
        <v>17294.325696998163</v>
      </c>
      <c r="E94" s="119">
        <v>16476.961346116423</v>
      </c>
      <c r="F94" s="184">
        <v>17418.002175329977</v>
      </c>
      <c r="G94" s="119">
        <v>17678.610776501151</v>
      </c>
    </row>
    <row r="95" spans="1:7">
      <c r="A95" s="209"/>
      <c r="B95" s="69" t="s">
        <v>198</v>
      </c>
      <c r="C95" s="120">
        <v>7363.591156665555</v>
      </c>
      <c r="D95" s="132">
        <v>7281.1877116924461</v>
      </c>
      <c r="E95" s="120">
        <v>6005.1143926715849</v>
      </c>
      <c r="F95" s="132">
        <v>5896.231424310794</v>
      </c>
      <c r="G95" s="120">
        <v>5476.1196232985503</v>
      </c>
    </row>
    <row r="96" spans="1:7" ht="22.5">
      <c r="A96" s="209"/>
      <c r="B96" s="212" t="s">
        <v>199</v>
      </c>
      <c r="C96" s="150">
        <v>23004.452088854567</v>
      </c>
      <c r="D96" s="196">
        <v>24575.513408690611</v>
      </c>
      <c r="E96" s="150">
        <v>22482.075738788008</v>
      </c>
      <c r="F96" s="196">
        <v>23314.233599640771</v>
      </c>
      <c r="G96" s="150">
        <v>23154.730399799701</v>
      </c>
    </row>
    <row r="97" spans="1:7" s="214" customFormat="1" ht="24.75" customHeight="1">
      <c r="A97" s="209"/>
      <c r="B97" s="500"/>
      <c r="C97" s="500"/>
      <c r="D97" s="500"/>
      <c r="E97" s="500"/>
      <c r="F97" s="500"/>
      <c r="G97" s="500"/>
    </row>
    <row r="98" spans="1:7" s="214" customFormat="1">
      <c r="B98" s="213"/>
      <c r="C98" s="215"/>
      <c r="D98" s="215"/>
      <c r="E98" s="215"/>
      <c r="F98" s="215"/>
      <c r="G98" s="215"/>
    </row>
    <row r="100" spans="1:7">
      <c r="A100" s="25">
        <v>5.4</v>
      </c>
      <c r="B100" s="1" t="s">
        <v>108</v>
      </c>
      <c r="C100" s="1"/>
      <c r="D100" s="1"/>
      <c r="E100" s="1"/>
      <c r="G100" s="77"/>
    </row>
    <row r="101" spans="1:7">
      <c r="G101" s="394" t="s">
        <v>160</v>
      </c>
    </row>
    <row r="102" spans="1:7" s="164" customFormat="1" ht="12" customHeight="1">
      <c r="B102" s="513" t="s">
        <v>0</v>
      </c>
      <c r="C102" s="509" t="s">
        <v>1</v>
      </c>
      <c r="D102" s="510"/>
      <c r="E102" s="510"/>
      <c r="F102" s="510"/>
      <c r="G102" s="510"/>
    </row>
    <row r="103" spans="1:7" s="164" customFormat="1" ht="12" customHeight="1">
      <c r="A103" s="209"/>
      <c r="B103" s="513"/>
      <c r="C103" s="160">
        <f>'Trends file-4'!$C$6</f>
        <v>45657</v>
      </c>
      <c r="D103" s="160">
        <f>'Trends file-4'!$D$6</f>
        <v>45565</v>
      </c>
      <c r="E103" s="160">
        <f>'Trends file-4'!$E$6</f>
        <v>45473</v>
      </c>
      <c r="F103" s="160">
        <f>'Trends file-4'!$F$6</f>
        <v>45382</v>
      </c>
      <c r="G103" s="160">
        <f>'Trends file-4'!$G$6</f>
        <v>45291</v>
      </c>
    </row>
    <row r="104" spans="1:7">
      <c r="A104" s="209"/>
      <c r="B104" s="138" t="s">
        <v>87</v>
      </c>
      <c r="C104" s="142">
        <v>37890.994041582126</v>
      </c>
      <c r="D104" s="188">
        <v>39865.30251880407</v>
      </c>
      <c r="E104" s="142">
        <v>36494.379105887318</v>
      </c>
      <c r="F104" s="188">
        <v>36654.520936855675</v>
      </c>
      <c r="G104" s="142">
        <v>38027.465851470784</v>
      </c>
    </row>
    <row r="105" spans="1:7">
      <c r="A105" s="209"/>
      <c r="B105" s="138" t="s">
        <v>154</v>
      </c>
      <c r="C105" s="120">
        <v>14503.082388898512</v>
      </c>
      <c r="D105" s="132">
        <v>11058.636062445756</v>
      </c>
      <c r="E105" s="120">
        <v>11109.632833940886</v>
      </c>
      <c r="F105" s="132">
        <v>10495.3144408604</v>
      </c>
      <c r="G105" s="120">
        <v>9659.6540374461583</v>
      </c>
    </row>
    <row r="106" spans="1:7">
      <c r="A106" s="209"/>
      <c r="B106" s="138" t="s">
        <v>88</v>
      </c>
      <c r="C106" s="147">
        <v>1990.9503257599999</v>
      </c>
      <c r="D106" s="162">
        <v>1051.7228717400001</v>
      </c>
      <c r="E106" s="147">
        <v>2000.2781361100001</v>
      </c>
      <c r="F106" s="162">
        <v>3625.4091788500132</v>
      </c>
      <c r="G106" s="147">
        <v>18268.610995308005</v>
      </c>
    </row>
    <row r="107" spans="1:7">
      <c r="A107" s="209"/>
      <c r="B107" s="138" t="s">
        <v>89</v>
      </c>
      <c r="C107" s="147">
        <v>-3108.6303593371013</v>
      </c>
      <c r="D107" s="162">
        <v>-1486.9603666118155</v>
      </c>
      <c r="E107" s="147">
        <v>-2238.2064886081848</v>
      </c>
      <c r="F107" s="162">
        <v>-5204.4882454379913</v>
      </c>
      <c r="G107" s="147">
        <v>-8387.6439540509455</v>
      </c>
    </row>
    <row r="108" spans="1:7">
      <c r="A108" s="209"/>
      <c r="B108" s="149" t="s">
        <v>9</v>
      </c>
      <c r="C108" s="150">
        <v>51276.396396903532</v>
      </c>
      <c r="D108" s="196">
        <v>50488.701086378016</v>
      </c>
      <c r="E108" s="150">
        <v>47366.083587330017</v>
      </c>
      <c r="F108" s="196">
        <v>45570.756311128098</v>
      </c>
      <c r="G108" s="150">
        <v>57568.086930174002</v>
      </c>
    </row>
    <row r="109" spans="1:7" ht="20.25" customHeight="1">
      <c r="B109" s="500"/>
      <c r="C109" s="500"/>
      <c r="D109" s="500"/>
      <c r="E109" s="500"/>
      <c r="F109" s="500"/>
      <c r="G109" s="500"/>
    </row>
  </sheetData>
  <mergeCells count="28">
    <mergeCell ref="B49:G49"/>
    <mergeCell ref="B39:B40"/>
    <mergeCell ref="B52:B53"/>
    <mergeCell ref="B29:B30"/>
    <mergeCell ref="C39:G39"/>
    <mergeCell ref="C29:G29"/>
    <mergeCell ref="C21:G21"/>
    <mergeCell ref="C9:G9"/>
    <mergeCell ref="B18:G18"/>
    <mergeCell ref="B9:B10"/>
    <mergeCell ref="B21:B22"/>
    <mergeCell ref="B26:G26"/>
    <mergeCell ref="B34:G34"/>
    <mergeCell ref="B109:G109"/>
    <mergeCell ref="C102:G102"/>
    <mergeCell ref="C86:G86"/>
    <mergeCell ref="C71:G71"/>
    <mergeCell ref="B86:B87"/>
    <mergeCell ref="B102:B103"/>
    <mergeCell ref="B71:B72"/>
    <mergeCell ref="B58:G58"/>
    <mergeCell ref="B82:G82"/>
    <mergeCell ref="B97:G97"/>
    <mergeCell ref="C61:G61"/>
    <mergeCell ref="B61:B62"/>
    <mergeCell ref="B57:G57"/>
    <mergeCell ref="B48:G48"/>
    <mergeCell ref="C52:G52"/>
  </mergeCells>
  <phoneticPr fontId="4" type="noConversion"/>
  <hyperlinks>
    <hyperlink ref="A1" location="Cover!E6" display="INDEX"/>
  </hyperlinks>
  <pageMargins left="0.23" right="0.23" top="1" bottom="1" header="0.5" footer="0.5"/>
  <pageSetup paperSize="9" scale="60" fitToHeight="2" orientation="portrait" r:id="rId1"/>
  <headerFooter alignWithMargins="0">
    <oddFooter>Page &amp;P of &amp;N</oddFooter>
  </headerFooter>
  <rowBreaks count="1" manualBreakCount="1">
    <brk id="49" max="7" man="1"/>
  </rowBreaks>
  <ignoredErrors>
    <ignoredError sqref="A1:H4 A87:H87 A86:H86 A51:H53 A19:H19 B11:B17 A27:H27 B23:B25 A102:H102 A101:F101 A36:H36 H101 B41:B47 H41:H47 A57 B54:B56 A69:H69 A84:H85 A99:H99 A91:B91 B106:B108 B104 B61:H62 B88:B90 B103:H103 A39:H40 A38:F38 H38 A82:A83 C83:H83 A97:A98 C98:H98 C37:H37 C50:H50 A60:H60 C59:H59 H54:H57 B31:B33 B63:B65 A10:B10 A9:H9 A8:F8 H8 A21:H22 A20:F20 H20 A29:H30 A28:F28 H28 A71:H72 A70:F70 H70 A26 H23:H26 H82 H97 A109 H104:H109 A6:H7 A5 C5:H5 A34 H31:H34 H10:H18 I82:XFD94 H63:H65 B73:B76 H73:H79 I68:XFD79 H88:H94 B35:H35 B68:H68 B100:H100 I59:XFD65 I50:XFD57 I97:XFD1048576 I1:XFD47 A110:H104857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view="pageBreakPreview" zoomScaleNormal="100" zoomScaleSheetLayoutView="100" workbookViewId="0">
      <selection activeCell="I1" sqref="I1:S1048576"/>
    </sheetView>
  </sheetViews>
  <sheetFormatPr defaultColWidth="9.140625" defaultRowHeight="12.75"/>
  <cols>
    <col min="1" max="1" width="40.140625" style="34" customWidth="1"/>
    <col min="2" max="2" width="9.140625" style="33"/>
    <col min="3" max="7" width="11.42578125" style="33" bestFit="1" customWidth="1"/>
    <col min="8" max="8" width="2" style="34" customWidth="1"/>
    <col min="9" max="16384" width="9.140625" style="34"/>
  </cols>
  <sheetData>
    <row r="1" spans="1:7">
      <c r="A1" s="203" t="s">
        <v>13</v>
      </c>
      <c r="F1" s="52">
        <f>1000</f>
        <v>1000</v>
      </c>
    </row>
    <row r="3" spans="1:7">
      <c r="A3" s="22" t="s">
        <v>56</v>
      </c>
    </row>
    <row r="5" spans="1:7">
      <c r="A5" s="137" t="s">
        <v>19</v>
      </c>
      <c r="B5" s="137" t="s">
        <v>20</v>
      </c>
      <c r="C5" s="160">
        <f>'Trends file-5-SCH'!C10</f>
        <v>45657</v>
      </c>
      <c r="D5" s="160">
        <f>'Trends file-5-SCH'!D10</f>
        <v>45565</v>
      </c>
      <c r="E5" s="160">
        <f>'Trends file-5-SCH'!E10</f>
        <v>45473</v>
      </c>
      <c r="F5" s="160">
        <f>'Trends file-5-SCH'!F10</f>
        <v>45382</v>
      </c>
      <c r="G5" s="160">
        <f>'Trends file-5-SCH'!G10</f>
        <v>45291</v>
      </c>
    </row>
    <row r="6" spans="1:7">
      <c r="A6" s="24"/>
      <c r="B6" s="128"/>
      <c r="C6" s="118"/>
      <c r="D6" s="129"/>
      <c r="E6" s="118"/>
      <c r="F6" s="129"/>
      <c r="G6" s="118"/>
    </row>
    <row r="7" spans="1:7">
      <c r="A7" s="24" t="s">
        <v>48</v>
      </c>
      <c r="B7" s="431" t="s">
        <v>21</v>
      </c>
      <c r="C7" s="432">
        <v>413868.95899999997</v>
      </c>
      <c r="D7" s="433">
        <v>406527.63534427312</v>
      </c>
      <c r="E7" s="432">
        <v>409274.81699999998</v>
      </c>
      <c r="F7" s="433">
        <v>406348.72</v>
      </c>
      <c r="G7" s="432">
        <v>397011.70000000007</v>
      </c>
    </row>
    <row r="8" spans="1:7">
      <c r="A8" s="27"/>
      <c r="B8" s="434"/>
      <c r="C8" s="429"/>
      <c r="D8" s="430"/>
      <c r="E8" s="429"/>
      <c r="F8" s="430"/>
      <c r="G8" s="429"/>
    </row>
    <row r="9" spans="1:7">
      <c r="A9" s="24" t="s">
        <v>24</v>
      </c>
      <c r="B9" s="434"/>
      <c r="C9" s="429"/>
      <c r="D9" s="430"/>
      <c r="E9" s="429"/>
      <c r="F9" s="430"/>
      <c r="G9" s="429"/>
    </row>
    <row r="10" spans="1:7">
      <c r="A10" s="51" t="s">
        <v>74</v>
      </c>
      <c r="B10" s="434" t="s">
        <v>21</v>
      </c>
      <c r="C10" s="429">
        <v>356587.554</v>
      </c>
      <c r="D10" s="430">
        <v>351640.24400000006</v>
      </c>
      <c r="E10" s="429">
        <v>354515.14</v>
      </c>
      <c r="F10" s="430">
        <v>352252.81199999998</v>
      </c>
      <c r="G10" s="429">
        <v>345570.20600000006</v>
      </c>
    </row>
    <row r="11" spans="1:7">
      <c r="A11" s="51" t="s">
        <v>38</v>
      </c>
      <c r="B11" s="434" t="s">
        <v>21</v>
      </c>
      <c r="C11" s="429">
        <v>4947.3099999999404</v>
      </c>
      <c r="D11" s="430">
        <v>-2874.8959999999406</v>
      </c>
      <c r="E11" s="429">
        <v>2262.328</v>
      </c>
      <c r="F11" s="430">
        <v>6682.6059999999407</v>
      </c>
      <c r="G11" s="429">
        <v>3264.8440000000596</v>
      </c>
    </row>
    <row r="12" spans="1:7" ht="22.5">
      <c r="A12" s="102" t="s">
        <v>286</v>
      </c>
      <c r="B12" s="428" t="s">
        <v>21</v>
      </c>
      <c r="C12" s="429">
        <v>25257.663</v>
      </c>
      <c r="D12" s="430">
        <v>24666.976000000024</v>
      </c>
      <c r="E12" s="429">
        <v>23899.280000000028</v>
      </c>
      <c r="F12" s="430">
        <v>23085.419999999984</v>
      </c>
      <c r="G12" s="429">
        <v>22334.487000000023</v>
      </c>
    </row>
    <row r="13" spans="1:7" ht="22.5">
      <c r="A13" s="102" t="s">
        <v>287</v>
      </c>
      <c r="B13" s="428" t="s">
        <v>21</v>
      </c>
      <c r="C13" s="429">
        <v>55355.506000000001</v>
      </c>
      <c r="D13" s="430">
        <v>53109.850000000006</v>
      </c>
      <c r="E13" s="429">
        <v>52186.904000000002</v>
      </c>
      <c r="F13" s="430">
        <v>51223.645000000004</v>
      </c>
      <c r="G13" s="429">
        <v>48272.434999999998</v>
      </c>
    </row>
    <row r="14" spans="1:7" ht="12.75" customHeight="1">
      <c r="A14" s="102" t="s">
        <v>39</v>
      </c>
      <c r="B14" s="434" t="s">
        <v>22</v>
      </c>
      <c r="C14" s="437">
        <v>2.4930759788678161E-2</v>
      </c>
      <c r="D14" s="438">
        <v>3.235432031294426E-2</v>
      </c>
      <c r="E14" s="437">
        <v>2.8147964285120206E-2</v>
      </c>
      <c r="F14" s="438">
        <v>2.3667534847411176E-2</v>
      </c>
      <c r="G14" s="437">
        <v>2.8518421695955223E-2</v>
      </c>
    </row>
    <row r="15" spans="1:7" ht="8.25" customHeight="1">
      <c r="A15" s="102"/>
      <c r="B15" s="434"/>
      <c r="C15" s="437"/>
      <c r="D15" s="438"/>
      <c r="E15" s="437"/>
      <c r="F15" s="438"/>
      <c r="G15" s="437"/>
    </row>
    <row r="16" spans="1:7">
      <c r="A16" s="72" t="s">
        <v>70</v>
      </c>
      <c r="B16" s="439" t="s">
        <v>31</v>
      </c>
      <c r="C16" s="440">
        <v>245.2917946006726</v>
      </c>
      <c r="D16" s="441">
        <v>232.97286712569192</v>
      </c>
      <c r="E16" s="440">
        <v>210.5850423026302</v>
      </c>
      <c r="F16" s="441">
        <v>208.8588040254451</v>
      </c>
      <c r="G16" s="440">
        <v>207.89210467375753</v>
      </c>
    </row>
    <row r="17" spans="1:8">
      <c r="A17" s="72" t="s">
        <v>70</v>
      </c>
      <c r="B17" s="439" t="s">
        <v>101</v>
      </c>
      <c r="C17" s="442">
        <v>2.9070224730033418</v>
      </c>
      <c r="D17" s="443">
        <v>2.7824510849720818</v>
      </c>
      <c r="E17" s="442">
        <v>2.5262106045117561</v>
      </c>
      <c r="F17" s="443">
        <v>2.5134836549270818</v>
      </c>
      <c r="G17" s="442">
        <v>2.4981744709729305</v>
      </c>
    </row>
    <row r="18" spans="1:8">
      <c r="A18" s="101" t="s">
        <v>83</v>
      </c>
      <c r="B18" s="439" t="s">
        <v>31</v>
      </c>
      <c r="C18" s="429">
        <v>261697.87110055683</v>
      </c>
      <c r="D18" s="430">
        <v>251029.2602185694</v>
      </c>
      <c r="E18" s="429">
        <v>231474.36522126725</v>
      </c>
      <c r="F18" s="430">
        <v>232409.15036468662</v>
      </c>
      <c r="G18" s="429">
        <v>236817.23146389922</v>
      </c>
    </row>
    <row r="19" spans="1:8" ht="4.7" customHeight="1">
      <c r="A19" s="38"/>
      <c r="B19" s="434"/>
      <c r="C19" s="440"/>
      <c r="D19" s="441"/>
      <c r="E19" s="440"/>
      <c r="F19" s="441"/>
      <c r="G19" s="440"/>
    </row>
    <row r="20" spans="1:8">
      <c r="A20" s="105" t="s">
        <v>75</v>
      </c>
      <c r="B20" s="434"/>
      <c r="C20" s="442"/>
      <c r="D20" s="443"/>
      <c r="E20" s="442"/>
      <c r="F20" s="443"/>
      <c r="G20" s="442"/>
    </row>
    <row r="21" spans="1:8">
      <c r="A21" s="106" t="s">
        <v>81</v>
      </c>
      <c r="B21" s="434" t="s">
        <v>79</v>
      </c>
      <c r="C21" s="429">
        <v>1233305.5131589193</v>
      </c>
      <c r="D21" s="430">
        <v>1199794.5689879502</v>
      </c>
      <c r="E21" s="429">
        <v>1195079.7236666</v>
      </c>
      <c r="F21" s="430">
        <v>1209563.6851983101</v>
      </c>
      <c r="G21" s="429">
        <v>1160820.40713142</v>
      </c>
    </row>
    <row r="22" spans="1:8">
      <c r="A22" s="104" t="s">
        <v>84</v>
      </c>
      <c r="B22" s="434" t="s">
        <v>80</v>
      </c>
      <c r="C22" s="429">
        <v>1160.1068531416943</v>
      </c>
      <c r="D22" s="430">
        <v>1134.9890117921996</v>
      </c>
      <c r="E22" s="429">
        <v>1127.8280349408053</v>
      </c>
      <c r="F22" s="430">
        <v>1157.9182279734218</v>
      </c>
      <c r="G22" s="429">
        <v>1126.6651060294257</v>
      </c>
    </row>
    <row r="23" spans="1:8">
      <c r="A23" s="103" t="s">
        <v>76</v>
      </c>
      <c r="B23" s="434"/>
      <c r="C23" s="429"/>
      <c r="D23" s="430"/>
      <c r="E23" s="429"/>
      <c r="F23" s="430"/>
      <c r="G23" s="429"/>
    </row>
    <row r="24" spans="1:8">
      <c r="A24" s="107" t="s">
        <v>77</v>
      </c>
      <c r="B24" s="434" t="s">
        <v>21</v>
      </c>
      <c r="C24" s="429">
        <v>277594.90600000008</v>
      </c>
      <c r="D24" s="430">
        <v>271162.95699999999</v>
      </c>
      <c r="E24" s="429">
        <v>267129.03799999994</v>
      </c>
      <c r="F24" s="430">
        <v>260846.76499999993</v>
      </c>
      <c r="G24" s="429">
        <v>253158.91600000003</v>
      </c>
    </row>
    <row r="25" spans="1:8" s="112" customFormat="1">
      <c r="A25" s="109" t="s">
        <v>236</v>
      </c>
      <c r="B25" s="444" t="s">
        <v>21</v>
      </c>
      <c r="C25" s="445">
        <v>270155.48800000007</v>
      </c>
      <c r="D25" s="446">
        <v>263635.77</v>
      </c>
      <c r="E25" s="445">
        <v>259428.94</v>
      </c>
      <c r="F25" s="446">
        <v>252748.508</v>
      </c>
      <c r="G25" s="445">
        <v>244909.59700000001</v>
      </c>
    </row>
    <row r="26" spans="1:8">
      <c r="A26" s="108" t="s">
        <v>78</v>
      </c>
      <c r="B26" s="434" t="s">
        <v>22</v>
      </c>
      <c r="C26" s="447">
        <v>0.77847614950688959</v>
      </c>
      <c r="D26" s="448">
        <v>0.77113743840992199</v>
      </c>
      <c r="E26" s="447">
        <v>0.75350530304573149</v>
      </c>
      <c r="F26" s="448">
        <v>0.74051009988814498</v>
      </c>
      <c r="G26" s="447">
        <v>0.73258316719584327</v>
      </c>
    </row>
    <row r="27" spans="1:8">
      <c r="A27" s="107" t="s">
        <v>291</v>
      </c>
      <c r="B27" s="459" t="s">
        <v>290</v>
      </c>
      <c r="C27" s="429">
        <v>20174.386392160217</v>
      </c>
      <c r="D27" s="430">
        <v>19311.255009836626</v>
      </c>
      <c r="E27" s="429">
        <v>18788.715654047253</v>
      </c>
      <c r="F27" s="430">
        <v>17390.877452120432</v>
      </c>
      <c r="G27" s="429">
        <v>16376.505128260724</v>
      </c>
    </row>
    <row r="28" spans="1:8">
      <c r="A28" s="107" t="s">
        <v>82</v>
      </c>
      <c r="B28" s="459" t="s">
        <v>289</v>
      </c>
      <c r="C28" s="460">
        <v>24.49931486649017</v>
      </c>
      <c r="D28" s="461">
        <v>23.898735978360147</v>
      </c>
      <c r="E28" s="460">
        <v>23.743115355492193</v>
      </c>
      <c r="F28" s="461">
        <v>22.598459748273999</v>
      </c>
      <c r="G28" s="460">
        <v>21.954031745715323</v>
      </c>
    </row>
    <row r="29" spans="1:8">
      <c r="A29" s="27"/>
      <c r="B29" s="434"/>
      <c r="C29" s="435"/>
      <c r="D29" s="436"/>
      <c r="E29" s="435"/>
      <c r="F29" s="436"/>
      <c r="G29" s="435"/>
    </row>
    <row r="30" spans="1:8">
      <c r="A30" s="24" t="s">
        <v>152</v>
      </c>
      <c r="B30" s="434"/>
      <c r="C30" s="435"/>
      <c r="D30" s="436"/>
      <c r="E30" s="435"/>
      <c r="F30" s="436"/>
      <c r="G30" s="435"/>
    </row>
    <row r="31" spans="1:8">
      <c r="A31" s="53" t="s">
        <v>126</v>
      </c>
      <c r="B31" s="434" t="s">
        <v>21</v>
      </c>
      <c r="C31" s="449">
        <v>9226.4463429999978</v>
      </c>
      <c r="D31" s="450">
        <v>8552.6343429999979</v>
      </c>
      <c r="E31" s="449">
        <v>7969.242342999999</v>
      </c>
      <c r="F31" s="450">
        <v>7620.952342999999</v>
      </c>
      <c r="G31" s="449">
        <v>7289.8523429999996</v>
      </c>
      <c r="H31" s="65"/>
    </row>
    <row r="32" spans="1:8">
      <c r="A32" s="27" t="s">
        <v>38</v>
      </c>
      <c r="B32" s="434" t="s">
        <v>21</v>
      </c>
      <c r="C32" s="449">
        <v>673.81200000000001</v>
      </c>
      <c r="D32" s="450">
        <v>583.39199999999903</v>
      </c>
      <c r="E32" s="449">
        <v>348.29</v>
      </c>
      <c r="F32" s="450">
        <v>331.1</v>
      </c>
      <c r="G32" s="449">
        <v>358.75799999999907</v>
      </c>
    </row>
    <row r="33" spans="1:7">
      <c r="A33" s="27" t="s">
        <v>23</v>
      </c>
      <c r="B33" s="434" t="s">
        <v>31</v>
      </c>
      <c r="C33" s="449">
        <v>554.39185534806859</v>
      </c>
      <c r="D33" s="450">
        <v>566.18921877202877</v>
      </c>
      <c r="E33" s="449">
        <v>572.05131695720411</v>
      </c>
      <c r="F33" s="450">
        <v>577.4718350863634</v>
      </c>
      <c r="G33" s="449">
        <v>583.19809799638153</v>
      </c>
    </row>
    <row r="34" spans="1:7">
      <c r="A34" s="91" t="s">
        <v>23</v>
      </c>
      <c r="B34" s="434" t="s">
        <v>101</v>
      </c>
      <c r="C34" s="451">
        <v>6.5702547652298602</v>
      </c>
      <c r="D34" s="452">
        <v>6.7621342584146555</v>
      </c>
      <c r="E34" s="451">
        <v>6.8624157130088586</v>
      </c>
      <c r="F34" s="452">
        <v>6.9495084272027672</v>
      </c>
      <c r="G34" s="451">
        <v>7.0081093373934165</v>
      </c>
    </row>
    <row r="35" spans="1:7">
      <c r="A35" s="30"/>
      <c r="B35" s="434"/>
      <c r="C35" s="429"/>
      <c r="D35" s="430"/>
      <c r="E35" s="429"/>
      <c r="F35" s="430"/>
      <c r="G35" s="429"/>
    </row>
    <row r="36" spans="1:7">
      <c r="A36" s="92" t="s">
        <v>68</v>
      </c>
      <c r="B36" s="453"/>
      <c r="C36" s="447"/>
      <c r="D36" s="448"/>
      <c r="E36" s="447"/>
      <c r="F36" s="448"/>
      <c r="G36" s="447"/>
    </row>
    <row r="37" spans="1:7">
      <c r="A37" s="72" t="s">
        <v>288</v>
      </c>
      <c r="B37" s="454" t="s">
        <v>21</v>
      </c>
      <c r="C37" s="449">
        <v>15822.852000000001</v>
      </c>
      <c r="D37" s="450">
        <v>15794.24</v>
      </c>
      <c r="E37" s="449">
        <v>16340.511</v>
      </c>
      <c r="F37" s="450">
        <v>16146.321</v>
      </c>
      <c r="G37" s="449">
        <v>16137.174000000001</v>
      </c>
    </row>
    <row r="38" spans="1:7">
      <c r="A38" s="72" t="s">
        <v>69</v>
      </c>
      <c r="B38" s="454" t="s">
        <v>21</v>
      </c>
      <c r="C38" s="449">
        <v>28.611999999999998</v>
      </c>
      <c r="D38" s="450">
        <v>-546.27099999999996</v>
      </c>
      <c r="E38" s="449">
        <v>194.19</v>
      </c>
      <c r="F38" s="450">
        <v>9.1470000000000002</v>
      </c>
      <c r="G38" s="449">
        <v>387.71199999999999</v>
      </c>
    </row>
    <row r="39" spans="1:7">
      <c r="A39" s="72" t="s">
        <v>23</v>
      </c>
      <c r="B39" s="439" t="s">
        <v>31</v>
      </c>
      <c r="C39" s="449">
        <v>159.59898922661293</v>
      </c>
      <c r="D39" s="450">
        <v>157.82629210205909</v>
      </c>
      <c r="E39" s="449">
        <v>159.15326568388903</v>
      </c>
      <c r="F39" s="450">
        <v>160.07840843104452</v>
      </c>
      <c r="G39" s="449">
        <v>162.97802204201233</v>
      </c>
    </row>
    <row r="40" spans="1:7">
      <c r="A40" s="72" t="s">
        <v>70</v>
      </c>
      <c r="B40" s="439" t="s">
        <v>101</v>
      </c>
      <c r="C40" s="451">
        <v>1.8914527862853747</v>
      </c>
      <c r="D40" s="452">
        <v>1.8849574335176598</v>
      </c>
      <c r="E40" s="451">
        <v>1.9092270900016139</v>
      </c>
      <c r="F40" s="452">
        <v>1.9264424354797776</v>
      </c>
      <c r="G40" s="451">
        <v>1.9584559723128989</v>
      </c>
    </row>
    <row r="41" spans="1:7">
      <c r="A41" s="72" t="s">
        <v>39</v>
      </c>
      <c r="B41" s="439" t="s">
        <v>22</v>
      </c>
      <c r="C41" s="435">
        <v>2.5075051369157043E-2</v>
      </c>
      <c r="D41" s="436">
        <v>3.7461897578873742E-2</v>
      </c>
      <c r="E41" s="435">
        <v>2.0309824912336349E-2</v>
      </c>
      <c r="F41" s="436">
        <v>2.3497643441507E-2</v>
      </c>
      <c r="G41" s="435">
        <v>1.8132139770888425E-2</v>
      </c>
    </row>
    <row r="42" spans="1:7">
      <c r="A42" s="94"/>
      <c r="B42" s="95"/>
      <c r="C42" s="254"/>
      <c r="D42" s="255"/>
      <c r="E42" s="254"/>
      <c r="F42" s="255"/>
      <c r="G42" s="254"/>
    </row>
    <row r="43" spans="1:7" ht="12.75" customHeight="1">
      <c r="A43" s="455"/>
      <c r="B43" s="206"/>
      <c r="C43" s="206"/>
      <c r="D43" s="206"/>
      <c r="E43" s="206"/>
      <c r="F43" s="206"/>
      <c r="G43" s="206"/>
    </row>
    <row r="44" spans="1:7">
      <c r="A44" s="393"/>
    </row>
    <row r="45" spans="1:7">
      <c r="A45" s="35"/>
      <c r="B45" s="39"/>
      <c r="C45" s="39"/>
      <c r="D45" s="39"/>
      <c r="E45" s="39"/>
      <c r="F45" s="39"/>
      <c r="G45" s="39"/>
    </row>
    <row r="46" spans="1:7">
      <c r="A46" s="157" t="s">
        <v>19</v>
      </c>
      <c r="B46" s="137" t="s">
        <v>20</v>
      </c>
      <c r="C46" s="160">
        <f>C5</f>
        <v>45657</v>
      </c>
      <c r="D46" s="160">
        <f>D5</f>
        <v>45565</v>
      </c>
      <c r="E46" s="160">
        <f>E5</f>
        <v>45473</v>
      </c>
      <c r="F46" s="160">
        <f>F5</f>
        <v>45382</v>
      </c>
      <c r="G46" s="160">
        <f>G5</f>
        <v>45291</v>
      </c>
    </row>
    <row r="47" spans="1:7">
      <c r="A47" s="66" t="s">
        <v>24</v>
      </c>
      <c r="B47" s="152"/>
      <c r="C47" s="155"/>
      <c r="D47" s="198"/>
      <c r="E47" s="155"/>
      <c r="F47" s="198"/>
      <c r="G47" s="155"/>
    </row>
    <row r="48" spans="1:7">
      <c r="A48" s="67" t="s">
        <v>25</v>
      </c>
      <c r="B48" s="153" t="s">
        <v>40</v>
      </c>
      <c r="C48" s="120">
        <v>7918</v>
      </c>
      <c r="D48" s="132">
        <v>7918</v>
      </c>
      <c r="E48" s="120">
        <v>7918</v>
      </c>
      <c r="F48" s="132">
        <v>7918</v>
      </c>
      <c r="G48" s="120">
        <v>7916</v>
      </c>
    </row>
    <row r="49" spans="1:7">
      <c r="A49" s="67" t="s">
        <v>41</v>
      </c>
      <c r="B49" s="153" t="s">
        <v>40</v>
      </c>
      <c r="C49" s="120">
        <v>812655</v>
      </c>
      <c r="D49" s="132">
        <v>811186</v>
      </c>
      <c r="E49" s="120">
        <v>810902</v>
      </c>
      <c r="F49" s="132">
        <v>809051</v>
      </c>
      <c r="G49" s="120">
        <v>808106</v>
      </c>
    </row>
    <row r="50" spans="1:7">
      <c r="A50" s="67" t="s">
        <v>26</v>
      </c>
      <c r="B50" s="153" t="s">
        <v>22</v>
      </c>
      <c r="C50" s="125">
        <v>0.96287459193788227</v>
      </c>
      <c r="D50" s="185">
        <v>0.96174068891458819</v>
      </c>
      <c r="E50" s="125">
        <v>0.96160305633570164</v>
      </c>
      <c r="F50" s="185">
        <v>0.96109051627292241</v>
      </c>
      <c r="G50" s="125">
        <v>0.96072040062778796</v>
      </c>
    </row>
    <row r="51" spans="1:7">
      <c r="A51" s="67" t="s">
        <v>27</v>
      </c>
      <c r="B51" s="154" t="s">
        <v>47</v>
      </c>
      <c r="C51" s="120">
        <v>477505</v>
      </c>
      <c r="D51" s="132">
        <v>463551</v>
      </c>
      <c r="E51" s="120">
        <v>453744</v>
      </c>
      <c r="F51" s="132">
        <v>444708</v>
      </c>
      <c r="G51" s="120">
        <v>430412</v>
      </c>
    </row>
    <row r="52" spans="1:7">
      <c r="A52" s="67" t="s">
        <v>116</v>
      </c>
      <c r="B52" s="153" t="s">
        <v>40</v>
      </c>
      <c r="C52" s="120">
        <v>334757</v>
      </c>
      <c r="D52" s="132">
        <v>329543</v>
      </c>
      <c r="E52" s="120">
        <v>324498</v>
      </c>
      <c r="F52" s="132">
        <v>318171</v>
      </c>
      <c r="G52" s="120">
        <v>307663</v>
      </c>
    </row>
    <row r="53" spans="1:7">
      <c r="A53" s="67" t="s">
        <v>117</v>
      </c>
      <c r="B53" s="153" t="s">
        <v>40</v>
      </c>
      <c r="C53" s="120">
        <v>978832</v>
      </c>
      <c r="D53" s="132">
        <v>962565</v>
      </c>
      <c r="E53" s="120">
        <v>947377</v>
      </c>
      <c r="F53" s="132">
        <v>931854</v>
      </c>
      <c r="G53" s="120">
        <v>905556</v>
      </c>
    </row>
    <row r="54" spans="1:7" ht="1.5" customHeight="1">
      <c r="A54" s="68"/>
      <c r="B54" s="153"/>
      <c r="C54" s="156">
        <v>0</v>
      </c>
      <c r="D54" s="199">
        <v>0</v>
      </c>
      <c r="E54" s="156">
        <v>0</v>
      </c>
      <c r="F54" s="199">
        <v>0</v>
      </c>
      <c r="G54" s="156">
        <v>0</v>
      </c>
    </row>
    <row r="55" spans="1:7">
      <c r="A55" s="67" t="s">
        <v>153</v>
      </c>
      <c r="B55" s="153" t="s">
        <v>40</v>
      </c>
      <c r="C55" s="120">
        <v>1427</v>
      </c>
      <c r="D55" s="132">
        <v>1345</v>
      </c>
      <c r="E55" s="120">
        <v>1317</v>
      </c>
      <c r="F55" s="132">
        <v>1290</v>
      </c>
      <c r="G55" s="120">
        <v>1267</v>
      </c>
    </row>
    <row r="56" spans="1:7" ht="1.5" customHeight="1">
      <c r="A56" s="68"/>
      <c r="B56" s="153"/>
      <c r="C56" s="156">
        <v>0</v>
      </c>
      <c r="D56" s="199">
        <v>0</v>
      </c>
      <c r="E56" s="156">
        <v>0</v>
      </c>
      <c r="F56" s="199">
        <v>0</v>
      </c>
      <c r="G56" s="156">
        <v>0</v>
      </c>
    </row>
    <row r="57" spans="1:7">
      <c r="A57" s="67" t="s">
        <v>118</v>
      </c>
      <c r="B57" s="154" t="s">
        <v>40</v>
      </c>
      <c r="C57" s="151">
        <v>7</v>
      </c>
      <c r="D57" s="197">
        <v>7</v>
      </c>
      <c r="E57" s="151">
        <v>7</v>
      </c>
      <c r="F57" s="197">
        <v>7</v>
      </c>
      <c r="G57" s="151">
        <v>7</v>
      </c>
    </row>
    <row r="58" spans="1:7" ht="1.5" customHeight="1">
      <c r="A58" s="68"/>
      <c r="B58" s="153"/>
      <c r="C58" s="156"/>
      <c r="D58" s="199"/>
      <c r="E58" s="156"/>
      <c r="F58" s="199"/>
      <c r="G58" s="156"/>
    </row>
    <row r="59" spans="1:7">
      <c r="A59" s="54" t="s">
        <v>68</v>
      </c>
      <c r="B59" s="55"/>
      <c r="C59" s="120"/>
      <c r="D59" s="132"/>
      <c r="E59" s="120"/>
      <c r="F59" s="132"/>
      <c r="G59" s="120"/>
    </row>
    <row r="60" spans="1:7">
      <c r="A60" s="51" t="s">
        <v>71</v>
      </c>
      <c r="B60" s="55" t="s">
        <v>40</v>
      </c>
      <c r="C60" s="120">
        <v>639</v>
      </c>
      <c r="D60" s="132">
        <v>639</v>
      </c>
      <c r="E60" s="120">
        <v>639</v>
      </c>
      <c r="F60" s="132">
        <v>639</v>
      </c>
      <c r="G60" s="120">
        <v>639</v>
      </c>
    </row>
    <row r="61" spans="1:7">
      <c r="A61" s="96" t="s">
        <v>73</v>
      </c>
      <c r="B61" s="97" t="s">
        <v>22</v>
      </c>
      <c r="C61" s="390">
        <v>0.99843749999999998</v>
      </c>
      <c r="D61" s="391">
        <v>0.99843749999999998</v>
      </c>
      <c r="E61" s="390">
        <v>0.99843749999999998</v>
      </c>
      <c r="F61" s="391">
        <v>0.99843749999999998</v>
      </c>
      <c r="G61" s="390">
        <v>0.99843749999999998</v>
      </c>
    </row>
    <row r="62" spans="1:7">
      <c r="A62" s="53"/>
    </row>
    <row r="63" spans="1:7">
      <c r="A63" s="24" t="s">
        <v>307</v>
      </c>
    </row>
    <row r="64" spans="1:7">
      <c r="A64" s="53"/>
    </row>
    <row r="65" spans="1:7">
      <c r="A65" s="157" t="s">
        <v>19</v>
      </c>
      <c r="B65" s="137" t="s">
        <v>20</v>
      </c>
      <c r="C65" s="160">
        <f>C46</f>
        <v>45657</v>
      </c>
      <c r="D65" s="160">
        <f t="shared" ref="D65:G65" si="0">D46</f>
        <v>45565</v>
      </c>
      <c r="E65" s="160">
        <f t="shared" si="0"/>
        <v>45473</v>
      </c>
      <c r="F65" s="160">
        <f t="shared" si="0"/>
        <v>45382</v>
      </c>
      <c r="G65" s="160">
        <f t="shared" si="0"/>
        <v>45291</v>
      </c>
    </row>
    <row r="66" spans="1:7">
      <c r="A66" s="468" t="s">
        <v>309</v>
      </c>
      <c r="B66" s="469"/>
      <c r="C66" s="155"/>
      <c r="D66" s="198"/>
      <c r="E66" s="155"/>
      <c r="F66" s="198"/>
      <c r="G66" s="155"/>
    </row>
    <row r="67" spans="1:7">
      <c r="A67" s="470" t="s">
        <v>310</v>
      </c>
      <c r="B67" s="55" t="s">
        <v>40</v>
      </c>
      <c r="C67" s="120">
        <v>234643</v>
      </c>
      <c r="D67" s="132">
        <v>229658</v>
      </c>
      <c r="E67" s="120">
        <v>225910</v>
      </c>
      <c r="F67" s="132">
        <v>219736</v>
      </c>
      <c r="G67" s="120">
        <v>211775</v>
      </c>
    </row>
    <row r="68" spans="1:7">
      <c r="A68" s="471" t="s">
        <v>311</v>
      </c>
      <c r="B68" s="55" t="s">
        <v>40</v>
      </c>
      <c r="C68" s="120">
        <v>386819</v>
      </c>
      <c r="D68" s="132">
        <v>379236</v>
      </c>
      <c r="E68" s="120">
        <v>374928</v>
      </c>
      <c r="F68" s="132">
        <v>368588</v>
      </c>
      <c r="G68" s="120">
        <v>360679</v>
      </c>
    </row>
    <row r="69" spans="1:7">
      <c r="A69" s="92" t="s">
        <v>312</v>
      </c>
      <c r="B69" s="469"/>
      <c r="C69" s="125"/>
      <c r="D69" s="185"/>
      <c r="E69" s="125"/>
      <c r="F69" s="185"/>
      <c r="G69" s="125"/>
    </row>
    <row r="70" spans="1:7">
      <c r="A70" s="472" t="s">
        <v>313</v>
      </c>
      <c r="B70" s="55" t="s">
        <v>314</v>
      </c>
      <c r="C70" s="473">
        <v>1.6499102952610483</v>
      </c>
      <c r="D70" s="474">
        <v>1.6554367295332419</v>
      </c>
      <c r="E70" s="473">
        <v>1.6684004793042011</v>
      </c>
      <c r="F70" s="474">
        <v>1.6900310768439275</v>
      </c>
      <c r="G70" s="473">
        <v>1.7167387442396036</v>
      </c>
    </row>
    <row r="71" spans="1:7">
      <c r="A71" s="472" t="s">
        <v>315</v>
      </c>
      <c r="B71" s="55" t="s">
        <v>314</v>
      </c>
      <c r="C71" s="473">
        <v>1.6485426797304841</v>
      </c>
      <c r="D71" s="474">
        <v>1.6513075965130759</v>
      </c>
      <c r="E71" s="473">
        <v>1.6596343676685406</v>
      </c>
      <c r="F71" s="474">
        <v>1.6774128954745695</v>
      </c>
      <c r="G71" s="473">
        <v>1.703123598158423</v>
      </c>
    </row>
    <row r="72" spans="1:7">
      <c r="A72" s="472" t="s">
        <v>316</v>
      </c>
      <c r="B72" s="55" t="s">
        <v>31</v>
      </c>
      <c r="C72" s="120">
        <v>68349.27543120498</v>
      </c>
      <c r="D72" s="132">
        <v>68079.888827091083</v>
      </c>
      <c r="E72" s="120">
        <v>68561.721795568024</v>
      </c>
      <c r="F72" s="132">
        <v>70026.689182134709</v>
      </c>
      <c r="G72" s="120">
        <v>71165.718490035346</v>
      </c>
    </row>
    <row r="73" spans="1:7">
      <c r="A73" s="371" t="s">
        <v>317</v>
      </c>
      <c r="B73" s="400" t="s">
        <v>31</v>
      </c>
      <c r="C73" s="475">
        <v>41426.055481635005</v>
      </c>
      <c r="D73" s="476">
        <v>41125.032212065591</v>
      </c>
      <c r="E73" s="126">
        <v>41094.283204810257</v>
      </c>
      <c r="F73" s="476">
        <v>41435.148821586794</v>
      </c>
      <c r="G73" s="475">
        <v>41454.017816529697</v>
      </c>
    </row>
    <row r="74" spans="1:7">
      <c r="A74" s="53"/>
    </row>
    <row r="75" spans="1:7">
      <c r="A75" s="157" t="s">
        <v>19</v>
      </c>
      <c r="B75" s="137" t="s">
        <v>20</v>
      </c>
      <c r="C75" s="160">
        <f>C65</f>
        <v>45657</v>
      </c>
      <c r="D75" s="160">
        <f t="shared" ref="D75:G75" si="1">D65</f>
        <v>45565</v>
      </c>
      <c r="E75" s="160">
        <f t="shared" si="1"/>
        <v>45473</v>
      </c>
      <c r="F75" s="160">
        <f t="shared" si="1"/>
        <v>45382</v>
      </c>
      <c r="G75" s="160">
        <f t="shared" si="1"/>
        <v>45291</v>
      </c>
    </row>
    <row r="76" spans="1:7">
      <c r="A76" s="468" t="s">
        <v>318</v>
      </c>
      <c r="B76" s="469"/>
      <c r="C76" s="155"/>
      <c r="D76" s="198"/>
      <c r="E76" s="155"/>
      <c r="F76" s="198"/>
      <c r="G76" s="155"/>
    </row>
    <row r="77" spans="1:7">
      <c r="A77" s="470" t="s">
        <v>311</v>
      </c>
      <c r="B77" s="55" t="s">
        <v>40</v>
      </c>
      <c r="C77" s="120">
        <v>11492</v>
      </c>
      <c r="D77" s="132">
        <v>11360</v>
      </c>
      <c r="E77" s="120">
        <v>11178</v>
      </c>
      <c r="F77" s="132">
        <v>10686</v>
      </c>
      <c r="G77" s="120">
        <v>9994</v>
      </c>
    </row>
    <row r="78" spans="1:7">
      <c r="A78" s="371" t="s">
        <v>319</v>
      </c>
      <c r="B78" s="400" t="s">
        <v>40</v>
      </c>
      <c r="C78" s="475">
        <v>16425.83003746254</v>
      </c>
      <c r="D78" s="476">
        <v>16430.674423334043</v>
      </c>
      <c r="E78" s="126">
        <v>16301.20725205638</v>
      </c>
      <c r="F78" s="476">
        <v>14799.161395609261</v>
      </c>
      <c r="G78" s="475">
        <v>13914.234899340076</v>
      </c>
    </row>
    <row r="79" spans="1:7">
      <c r="A79" s="159"/>
      <c r="B79" s="159"/>
      <c r="C79" s="159"/>
      <c r="D79" s="159"/>
      <c r="E79" s="159"/>
      <c r="F79" s="159"/>
      <c r="G79" s="159"/>
    </row>
    <row r="80" spans="1:7">
      <c r="A80" s="22" t="s">
        <v>235</v>
      </c>
    </row>
    <row r="81" spans="1:7">
      <c r="F81" s="98"/>
    </row>
    <row r="82" spans="1:7">
      <c r="A82" s="136" t="s">
        <v>19</v>
      </c>
      <c r="B82" s="396" t="s">
        <v>20</v>
      </c>
      <c r="C82" s="160">
        <f>C5</f>
        <v>45657</v>
      </c>
      <c r="D82" s="160">
        <f t="shared" ref="D82:G82" si="2">D5</f>
        <v>45565</v>
      </c>
      <c r="E82" s="160">
        <f t="shared" si="2"/>
        <v>45473</v>
      </c>
      <c r="F82" s="160">
        <f t="shared" si="2"/>
        <v>45382</v>
      </c>
      <c r="G82" s="160">
        <f t="shared" si="2"/>
        <v>45291</v>
      </c>
    </row>
    <row r="83" spans="1:7">
      <c r="A83" s="54" t="s">
        <v>74</v>
      </c>
      <c r="B83" s="25" t="s">
        <v>21</v>
      </c>
      <c r="C83" s="134">
        <v>163106.19616699999</v>
      </c>
      <c r="D83" s="135">
        <v>156642.493842</v>
      </c>
      <c r="E83" s="134">
        <v>155416.47188699999</v>
      </c>
      <c r="F83" s="135">
        <v>152718.57600000003</v>
      </c>
      <c r="G83" s="134">
        <v>151170.64299999998</v>
      </c>
    </row>
    <row r="84" spans="1:7">
      <c r="A84" s="51" t="s">
        <v>38</v>
      </c>
      <c r="B84" s="55" t="s">
        <v>21</v>
      </c>
      <c r="C84" s="120">
        <v>6463.7023249999856</v>
      </c>
      <c r="D84" s="132">
        <v>1226.0219549999931</v>
      </c>
      <c r="E84" s="120">
        <v>2697.8958869999587</v>
      </c>
      <c r="F84" s="132">
        <v>1547.9330000000573</v>
      </c>
      <c r="G84" s="120">
        <v>3504.8809999999548</v>
      </c>
    </row>
    <row r="85" spans="1:7">
      <c r="A85" s="51" t="s">
        <v>39</v>
      </c>
      <c r="B85" s="55" t="s">
        <v>22</v>
      </c>
      <c r="C85" s="121">
        <v>3.7754200249618806E-2</v>
      </c>
      <c r="D85" s="176">
        <v>4.7002077959390563E-2</v>
      </c>
      <c r="E85" s="121">
        <v>4.029384352323729E-2</v>
      </c>
      <c r="F85" s="176">
        <v>4.5204238376226141E-2</v>
      </c>
      <c r="G85" s="121">
        <v>4.2519580054444804E-2</v>
      </c>
    </row>
    <row r="86" spans="1:7">
      <c r="A86" s="51" t="s">
        <v>70</v>
      </c>
      <c r="B86" s="55" t="s">
        <v>101</v>
      </c>
      <c r="C86" s="122">
        <v>2.3536930382494776</v>
      </c>
      <c r="D86" s="177">
        <v>2.3041224718223705</v>
      </c>
      <c r="E86" s="122">
        <v>2.1693185194777489</v>
      </c>
      <c r="F86" s="177">
        <v>2.1103431300890705</v>
      </c>
      <c r="G86" s="122">
        <v>2.1032528448828214</v>
      </c>
    </row>
    <row r="87" spans="1:7">
      <c r="A87" s="38"/>
      <c r="B87" s="110"/>
      <c r="C87" s="120"/>
      <c r="D87" s="132"/>
      <c r="E87" s="120"/>
      <c r="F87" s="132"/>
      <c r="G87" s="120"/>
    </row>
    <row r="88" spans="1:7">
      <c r="A88" s="105" t="s">
        <v>75</v>
      </c>
      <c r="B88" s="110"/>
      <c r="C88" s="124"/>
      <c r="D88" s="178"/>
      <c r="E88" s="124"/>
      <c r="F88" s="178"/>
      <c r="G88" s="124"/>
    </row>
    <row r="89" spans="1:7">
      <c r="A89" s="172" t="s">
        <v>237</v>
      </c>
      <c r="B89" s="397" t="s">
        <v>239</v>
      </c>
      <c r="C89" s="124">
        <v>523.96504821833958</v>
      </c>
      <c r="D89" s="178">
        <v>504.12000037099642</v>
      </c>
      <c r="E89" s="124">
        <v>482.64735310151821</v>
      </c>
      <c r="F89" s="178">
        <v>472.08825334164953</v>
      </c>
      <c r="G89" s="124">
        <v>474.71889111672721</v>
      </c>
    </row>
    <row r="90" spans="1:7">
      <c r="A90" s="172" t="s">
        <v>81</v>
      </c>
      <c r="B90" s="398" t="s">
        <v>79</v>
      </c>
      <c r="C90" s="173">
        <v>148361.33004300002</v>
      </c>
      <c r="D90" s="179">
        <v>139755.996598</v>
      </c>
      <c r="E90" s="173">
        <v>134209.36957699998</v>
      </c>
      <c r="F90" s="179">
        <v>130209.649258</v>
      </c>
      <c r="G90" s="173">
        <v>128828.32632200001</v>
      </c>
    </row>
    <row r="91" spans="1:7">
      <c r="A91" s="172" t="s">
        <v>238</v>
      </c>
      <c r="B91" s="398" t="s">
        <v>240</v>
      </c>
      <c r="C91" s="174">
        <v>1.0951036202821482</v>
      </c>
      <c r="D91" s="180">
        <v>1.0807982745720708</v>
      </c>
      <c r="E91" s="174">
        <v>1.0443483891688101</v>
      </c>
      <c r="F91" s="180">
        <v>1.0332399886332229</v>
      </c>
      <c r="G91" s="174">
        <v>1.0605673031805884</v>
      </c>
    </row>
    <row r="92" spans="1:7">
      <c r="A92" s="172" t="s">
        <v>84</v>
      </c>
      <c r="B92" s="398" t="s">
        <v>80</v>
      </c>
      <c r="C92" s="173">
        <v>310.07989978037858</v>
      </c>
      <c r="D92" s="179">
        <v>299.62715201352449</v>
      </c>
      <c r="E92" s="173">
        <v>290.40113455179443</v>
      </c>
      <c r="F92" s="179">
        <v>284.98446120392458</v>
      </c>
      <c r="G92" s="173">
        <v>287.81477454832645</v>
      </c>
    </row>
    <row r="93" spans="1:7">
      <c r="A93" s="38"/>
      <c r="B93" s="110"/>
      <c r="C93" s="120"/>
      <c r="D93" s="132"/>
      <c r="E93" s="120"/>
      <c r="F93" s="132"/>
      <c r="G93" s="120"/>
    </row>
    <row r="94" spans="1:7">
      <c r="A94" s="170" t="s">
        <v>76</v>
      </c>
      <c r="B94" s="111"/>
      <c r="C94" s="133"/>
      <c r="D94" s="181"/>
      <c r="E94" s="133"/>
      <c r="F94" s="181"/>
      <c r="G94" s="133"/>
    </row>
    <row r="95" spans="1:7">
      <c r="A95" s="107" t="s">
        <v>241</v>
      </c>
      <c r="B95" s="397" t="s">
        <v>239</v>
      </c>
      <c r="C95" s="120">
        <v>489.36168927101266</v>
      </c>
      <c r="D95" s="132">
        <v>457.74988947387396</v>
      </c>
      <c r="E95" s="120">
        <v>416.6914933025144</v>
      </c>
      <c r="F95" s="132">
        <v>392.57877191741244</v>
      </c>
      <c r="G95" s="120">
        <v>372.34102958387211</v>
      </c>
    </row>
    <row r="96" spans="1:7">
      <c r="A96" s="108" t="s">
        <v>77</v>
      </c>
      <c r="B96" s="398" t="s">
        <v>21</v>
      </c>
      <c r="C96" s="130">
        <v>71412.515999999989</v>
      </c>
      <c r="D96" s="182">
        <v>66011.512999999992</v>
      </c>
      <c r="E96" s="130">
        <v>64401.256999999998</v>
      </c>
      <c r="F96" s="182">
        <v>64353.914000000004</v>
      </c>
      <c r="G96" s="130">
        <v>62725.220187999999</v>
      </c>
    </row>
    <row r="97" spans="1:8">
      <c r="A97" s="109" t="s">
        <v>91</v>
      </c>
      <c r="B97" s="399" t="s">
        <v>22</v>
      </c>
      <c r="C97" s="171">
        <v>0.43782834544729776</v>
      </c>
      <c r="D97" s="183">
        <v>0.42141510506455282</v>
      </c>
      <c r="E97" s="171">
        <v>0.4143785804559042</v>
      </c>
      <c r="F97" s="183">
        <v>0.42138890818363828</v>
      </c>
      <c r="G97" s="171">
        <v>0.41492990267958313</v>
      </c>
      <c r="H97" s="112"/>
    </row>
    <row r="98" spans="1:8">
      <c r="A98" s="107" t="s">
        <v>291</v>
      </c>
      <c r="B98" s="398" t="s">
        <v>290</v>
      </c>
      <c r="C98" s="120">
        <v>1519.2627088481495</v>
      </c>
      <c r="D98" s="132">
        <v>1389.4813961591465</v>
      </c>
      <c r="E98" s="120">
        <v>1189.0973646400039</v>
      </c>
      <c r="F98" s="132">
        <v>1091.3285825163691</v>
      </c>
      <c r="G98" s="120">
        <v>1009.0403113167041</v>
      </c>
    </row>
    <row r="99" spans="1:8">
      <c r="A99" s="107" t="s">
        <v>242</v>
      </c>
      <c r="B99" s="398" t="s">
        <v>240</v>
      </c>
      <c r="C99" s="123">
        <v>2.3945130534971457</v>
      </c>
      <c r="D99" s="131">
        <v>2.349537672847092</v>
      </c>
      <c r="E99" s="123">
        <v>2.1577092755408169</v>
      </c>
      <c r="F99" s="131">
        <v>2.0631822164397557</v>
      </c>
      <c r="G99" s="123">
        <v>2.0332965160224514</v>
      </c>
    </row>
    <row r="100" spans="1:8" s="312" customFormat="1">
      <c r="A100" s="366" t="s">
        <v>82</v>
      </c>
      <c r="B100" s="398" t="s">
        <v>289</v>
      </c>
      <c r="C100" s="174">
        <v>7.4339582925823002</v>
      </c>
      <c r="D100" s="180">
        <v>7.1319271966365356</v>
      </c>
      <c r="E100" s="174">
        <v>6.157376511025106</v>
      </c>
      <c r="F100" s="180">
        <v>5.7354342231572693</v>
      </c>
      <c r="G100" s="174">
        <v>5.5102123765930848</v>
      </c>
    </row>
    <row r="101" spans="1:8" s="312" customFormat="1">
      <c r="A101" s="366"/>
      <c r="B101" s="55"/>
      <c r="C101" s="120"/>
      <c r="D101" s="132"/>
      <c r="E101" s="120"/>
      <c r="F101" s="132"/>
      <c r="G101" s="120"/>
    </row>
    <row r="102" spans="1:8" s="312" customFormat="1">
      <c r="A102" s="367" t="s">
        <v>243</v>
      </c>
      <c r="B102" s="55"/>
      <c r="C102" s="120"/>
      <c r="D102" s="132"/>
      <c r="E102" s="120"/>
      <c r="F102" s="132"/>
      <c r="G102" s="120"/>
    </row>
    <row r="103" spans="1:8" s="312" customFormat="1">
      <c r="A103" s="368" t="s">
        <v>244</v>
      </c>
      <c r="B103" s="397" t="s">
        <v>253</v>
      </c>
      <c r="C103" s="120">
        <v>36917.906421422456</v>
      </c>
      <c r="D103" s="132">
        <v>34005.440524655656</v>
      </c>
      <c r="E103" s="120">
        <v>30159.824655930264</v>
      </c>
      <c r="F103" s="132">
        <v>27678.780237417926</v>
      </c>
      <c r="G103" s="120">
        <v>27690.501356563938</v>
      </c>
    </row>
    <row r="104" spans="1:8" s="312" customFormat="1">
      <c r="A104" s="368" t="s">
        <v>245</v>
      </c>
      <c r="B104" s="397" t="s">
        <v>240</v>
      </c>
      <c r="C104" s="120">
        <v>288.17015559149547</v>
      </c>
      <c r="D104" s="132">
        <v>278.60677202527211</v>
      </c>
      <c r="E104" s="120">
        <v>259.66636505901727</v>
      </c>
      <c r="F104" s="132">
        <v>245.92901997487385</v>
      </c>
      <c r="G104" s="120">
        <v>249.69443740248485</v>
      </c>
    </row>
    <row r="105" spans="1:8" s="312" customFormat="1">
      <c r="A105" s="369" t="s">
        <v>246</v>
      </c>
      <c r="B105" s="397" t="s">
        <v>239</v>
      </c>
      <c r="C105" s="120">
        <v>268.51570756948104</v>
      </c>
      <c r="D105" s="132">
        <v>244.74946310935971</v>
      </c>
      <c r="E105" s="120">
        <v>222.61563288754695</v>
      </c>
      <c r="F105" s="132">
        <v>206.25715477117299</v>
      </c>
      <c r="G105" s="120">
        <v>204.73108909546309</v>
      </c>
    </row>
    <row r="106" spans="1:8" s="312" customFormat="1">
      <c r="A106" s="369" t="s">
        <v>247</v>
      </c>
      <c r="B106" s="397" t="s">
        <v>21</v>
      </c>
      <c r="C106" s="120">
        <v>44334.476999999999</v>
      </c>
      <c r="D106" s="132">
        <v>41456.822000000007</v>
      </c>
      <c r="E106" s="120">
        <v>39465.195</v>
      </c>
      <c r="F106" s="132">
        <v>37992.635999999991</v>
      </c>
      <c r="G106" s="120">
        <v>37461.288</v>
      </c>
    </row>
    <row r="107" spans="1:8" s="312" customFormat="1">
      <c r="A107" s="368" t="s">
        <v>248</v>
      </c>
      <c r="B107" s="397" t="s">
        <v>240</v>
      </c>
      <c r="C107" s="123">
        <v>2.0959534472452472</v>
      </c>
      <c r="D107" s="131">
        <v>2.0052337749418885</v>
      </c>
      <c r="E107" s="123">
        <v>1.9166488153257781</v>
      </c>
      <c r="F107" s="131">
        <v>1.832617604554253</v>
      </c>
      <c r="G107" s="123">
        <v>1.8461281524746316</v>
      </c>
    </row>
    <row r="108" spans="1:8" s="312" customFormat="1">
      <c r="A108" s="367" t="s">
        <v>249</v>
      </c>
      <c r="B108" s="397"/>
      <c r="C108" s="120"/>
      <c r="D108" s="132"/>
      <c r="E108" s="120"/>
      <c r="F108" s="132"/>
      <c r="G108" s="120"/>
    </row>
    <row r="109" spans="1:8" s="312" customFormat="1">
      <c r="A109" s="366" t="s">
        <v>116</v>
      </c>
      <c r="B109" s="93" t="s">
        <v>40</v>
      </c>
      <c r="C109" s="120">
        <v>36630</v>
      </c>
      <c r="D109" s="132">
        <v>35961</v>
      </c>
      <c r="E109" s="120">
        <v>35216</v>
      </c>
      <c r="F109" s="132">
        <v>34534</v>
      </c>
      <c r="G109" s="120">
        <v>33780</v>
      </c>
    </row>
    <row r="110" spans="1:8" s="312" customFormat="1">
      <c r="A110" s="370" t="s">
        <v>250</v>
      </c>
      <c r="B110" s="93" t="s">
        <v>40</v>
      </c>
      <c r="C110" s="120">
        <v>2258</v>
      </c>
      <c r="D110" s="403">
        <v>2240</v>
      </c>
      <c r="E110" s="120">
        <v>2232</v>
      </c>
      <c r="F110" s="401">
        <v>2265</v>
      </c>
      <c r="G110" s="120">
        <v>2257</v>
      </c>
    </row>
    <row r="111" spans="1:8" s="312" customFormat="1">
      <c r="A111" s="370" t="s">
        <v>251</v>
      </c>
      <c r="B111" s="93" t="s">
        <v>40</v>
      </c>
      <c r="C111" s="126">
        <v>34372</v>
      </c>
      <c r="D111" s="404">
        <v>33721</v>
      </c>
      <c r="E111" s="126">
        <v>32984</v>
      </c>
      <c r="F111" s="402">
        <v>32269</v>
      </c>
      <c r="G111" s="126">
        <v>31523</v>
      </c>
    </row>
    <row r="112" spans="1:8" s="312" customFormat="1">
      <c r="A112" s="366" t="s">
        <v>117</v>
      </c>
      <c r="B112" s="93" t="s">
        <v>40</v>
      </c>
      <c r="C112" s="127">
        <v>133641</v>
      </c>
      <c r="D112" s="373">
        <v>130704</v>
      </c>
      <c r="E112" s="127">
        <v>127189</v>
      </c>
      <c r="F112" s="373">
        <v>125413</v>
      </c>
      <c r="G112" s="127">
        <v>119816</v>
      </c>
    </row>
    <row r="113" spans="1:7">
      <c r="A113" s="51" t="s">
        <v>252</v>
      </c>
      <c r="B113" s="372" t="s">
        <v>240</v>
      </c>
      <c r="C113" s="127">
        <v>10270.164346508489</v>
      </c>
      <c r="D113" s="373">
        <v>10002.061895125424</v>
      </c>
      <c r="E113" s="127">
        <v>9542.8255988769997</v>
      </c>
      <c r="F113" s="373">
        <v>9365.0917326081199</v>
      </c>
      <c r="G113" s="127">
        <v>9356.2289850165816</v>
      </c>
    </row>
    <row r="114" spans="1:7" s="112" customFormat="1">
      <c r="A114" s="367" t="s">
        <v>258</v>
      </c>
      <c r="B114" s="372"/>
      <c r="C114" s="127"/>
      <c r="D114" s="373"/>
      <c r="E114" s="127"/>
      <c r="F114" s="373"/>
      <c r="G114" s="127"/>
    </row>
    <row r="115" spans="1:7">
      <c r="A115" s="51" t="s">
        <v>254</v>
      </c>
      <c r="B115" s="372" t="s">
        <v>40</v>
      </c>
      <c r="C115" s="127">
        <v>4189</v>
      </c>
      <c r="D115" s="373">
        <v>4174</v>
      </c>
      <c r="E115" s="127">
        <v>4174</v>
      </c>
      <c r="F115" s="373">
        <v>4132</v>
      </c>
      <c r="G115" s="127">
        <v>4098</v>
      </c>
    </row>
    <row r="116" spans="1:7">
      <c r="A116" s="51" t="s">
        <v>255</v>
      </c>
      <c r="B116" s="372" t="s">
        <v>40</v>
      </c>
      <c r="C116" s="127">
        <v>38936.785907615173</v>
      </c>
      <c r="D116" s="373">
        <v>37528.148979875419</v>
      </c>
      <c r="E116" s="127">
        <v>37234.420672496402</v>
      </c>
      <c r="F116" s="373">
        <v>36959.965150048411</v>
      </c>
      <c r="G116" s="127">
        <v>36888.883113714001</v>
      </c>
    </row>
    <row r="117" spans="1:7" s="112" customFormat="1">
      <c r="A117" s="51" t="s">
        <v>256</v>
      </c>
      <c r="B117" s="372" t="s">
        <v>240</v>
      </c>
      <c r="C117" s="127">
        <v>4643.1394097781367</v>
      </c>
      <c r="D117" s="373">
        <v>4482.3436748352824</v>
      </c>
      <c r="E117" s="127">
        <v>3894.7419914041056</v>
      </c>
      <c r="F117" s="373">
        <v>4093.4591946423575</v>
      </c>
      <c r="G117" s="127">
        <v>4162.5726265612529</v>
      </c>
    </row>
    <row r="118" spans="1:7" s="312" customFormat="1">
      <c r="A118" s="371" t="s">
        <v>257</v>
      </c>
      <c r="B118" s="400" t="s">
        <v>240</v>
      </c>
      <c r="C118" s="405">
        <v>89611.822666151027</v>
      </c>
      <c r="D118" s="373">
        <v>85826.449202160889</v>
      </c>
      <c r="E118" s="127">
        <v>80063.42266293893</v>
      </c>
      <c r="F118" s="373">
        <v>77784.577244467611</v>
      </c>
      <c r="G118" s="405">
        <v>76576.684123990926</v>
      </c>
    </row>
    <row r="119" spans="1:7" s="2" customFormat="1" ht="25.5" customHeight="1">
      <c r="A119" s="515"/>
      <c r="B119" s="515"/>
      <c r="C119" s="515"/>
      <c r="D119" s="515"/>
      <c r="E119" s="515"/>
      <c r="F119" s="515"/>
      <c r="G119" s="515"/>
    </row>
  </sheetData>
  <mergeCells count="1">
    <mergeCell ref="A119:G119"/>
  </mergeCells>
  <phoneticPr fontId="4" type="noConversion"/>
  <hyperlinks>
    <hyperlink ref="A1" location="Cover!E6" display="INDEX"/>
  </hyperlinks>
  <pageMargins left="0.23" right="0.23" top="1" bottom="1" header="0.5" footer="0.5"/>
  <pageSetup paperSize="9" scale="68" orientation="portrait" r:id="rId1"/>
  <headerFooter alignWithMargins="0">
    <oddFooter>Page &amp;P of &amp;N</oddFooter>
  </headerFooter>
  <rowBreaks count="1" manualBreakCount="1"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Cover</vt:lpstr>
      <vt:lpstr>Instructions</vt:lpstr>
      <vt:lpstr>Trends file-1</vt:lpstr>
      <vt:lpstr>Trends file-2 </vt:lpstr>
      <vt:lpstr>Trends file-3</vt:lpstr>
      <vt:lpstr>Trends file-4</vt:lpstr>
      <vt:lpstr>Trends file-5-SCH</vt:lpstr>
      <vt:lpstr>Trends file-6-Ops</vt:lpstr>
      <vt:lpstr>Cover!Print_Area</vt:lpstr>
      <vt:lpstr>'Trends file-1'!Print_Area</vt:lpstr>
      <vt:lpstr>'Trends file-2 '!Print_Area</vt:lpstr>
      <vt:lpstr>'Trends file-3'!Print_Area</vt:lpstr>
      <vt:lpstr>'Trends file-4'!Print_Area</vt:lpstr>
      <vt:lpstr>'Trends file-5-SCH'!Print_Area</vt:lpstr>
      <vt:lpstr>'Trends file-6-Ops'!Print_Area</vt:lpstr>
    </vt:vector>
  </TitlesOfParts>
  <Company>BTVL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aaggarwal</dc:creator>
  <cp:lastModifiedBy>Aditi Gandhi</cp:lastModifiedBy>
  <cp:lastPrinted>2023-10-31T04:00:10Z</cp:lastPrinted>
  <dcterms:created xsi:type="dcterms:W3CDTF">2005-10-14T06:27:59Z</dcterms:created>
  <dcterms:modified xsi:type="dcterms:W3CDTF">2025-02-06T11:04:53Z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